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ESCRITORIO\DPTO FISCAL\Menu Inicial\MEUS DOCUMENTOS POR EMPRESA\EMPRESAS ATIVAS\EMPRESAS NORMAL - CLIENTES\UNIAO ESPIRITA - ALBERGUE\Prestação de Contas\TF 07-2024- 31-01-25 (municipal)\04\"/>
    </mc:Choice>
  </mc:AlternateContent>
  <bookViews>
    <workbookView xWindow="0" yWindow="0" windowWidth="24000" windowHeight="9735" activeTab="3"/>
  </bookViews>
  <sheets>
    <sheet name="01" sheetId="20" r:id="rId1"/>
    <sheet name="02" sheetId="22" r:id="rId2"/>
    <sheet name="03" sheetId="23" r:id="rId3"/>
    <sheet name="04" sheetId="24" r:id="rId4"/>
  </sheets>
  <definedNames>
    <definedName name="_xlnm.Print_Area" localSheetId="0">'01'!$A$1:$F$101</definedName>
    <definedName name="_xlnm.Print_Area" localSheetId="1">'02'!$A$1:$F$97</definedName>
    <definedName name="_xlnm.Print_Area" localSheetId="2">'03'!$A$1:$F$97</definedName>
    <definedName name="_xlnm.Print_Area" localSheetId="3">'04'!$A$1:$F$97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7" i="24" l="1"/>
  <c r="F81" i="24"/>
  <c r="E55" i="24"/>
  <c r="E54" i="24"/>
  <c r="E53" i="24"/>
  <c r="E52" i="24"/>
  <c r="E51" i="24"/>
  <c r="E50" i="24"/>
  <c r="E49" i="24"/>
  <c r="E48" i="24"/>
  <c r="E47" i="24"/>
  <c r="E56" i="24" s="1"/>
  <c r="E36" i="24"/>
  <c r="E58" i="24" l="1"/>
  <c r="E60" i="24" s="1"/>
  <c r="E57" i="23"/>
  <c r="F81" i="23"/>
  <c r="E55" i="23"/>
  <c r="E54" i="23"/>
  <c r="E53" i="23"/>
  <c r="E52" i="23"/>
  <c r="E51" i="23"/>
  <c r="E50" i="23"/>
  <c r="E49" i="23"/>
  <c r="E48" i="23"/>
  <c r="E47" i="23"/>
  <c r="E56" i="23" s="1"/>
  <c r="E36" i="23"/>
  <c r="E58" i="23" l="1"/>
  <c r="E60" i="23" s="1"/>
  <c r="E57" i="22"/>
  <c r="F81" i="22"/>
  <c r="E55" i="22"/>
  <c r="E54" i="22"/>
  <c r="E53" i="22"/>
  <c r="E52" i="22"/>
  <c r="E51" i="22"/>
  <c r="E50" i="22"/>
  <c r="E49" i="22"/>
  <c r="E48" i="22"/>
  <c r="E47" i="22"/>
  <c r="E36" i="22"/>
  <c r="E56" i="22" l="1"/>
  <c r="E58" i="22" s="1"/>
  <c r="E60" i="22" s="1"/>
  <c r="E53" i="20" l="1"/>
  <c r="F84" i="20" l="1"/>
  <c r="E55" i="20"/>
  <c r="E54" i="20"/>
  <c r="E52" i="20"/>
  <c r="E51" i="20"/>
  <c r="E50" i="20"/>
  <c r="E49" i="20"/>
  <c r="E48" i="20"/>
  <c r="E37" i="20"/>
  <c r="E56" i="20" l="1"/>
  <c r="E58" i="20" l="1"/>
  <c r="E60" i="20" s="1"/>
</calcChain>
</file>

<file path=xl/sharedStrings.xml><?xml version="1.0" encoding="utf-8"?>
<sst xmlns="http://schemas.openxmlformats.org/spreadsheetml/2006/main" count="268" uniqueCount="79">
  <si>
    <t>ÓRGÃO PÚBLICO: Prefeitura Municipal de Morro Agudo</t>
  </si>
  <si>
    <t>DEMONSTRATIVO DOS REPASSES PÚBLICOS RECEBIDOS</t>
  </si>
  <si>
    <t>VALORES PREVISTOS - R$</t>
  </si>
  <si>
    <t>DOC. DE CRÉDITO Nº.</t>
  </si>
  <si>
    <t>DATA</t>
  </si>
  <si>
    <t xml:space="preserve">VALORES REPASSADOS - R$ </t>
  </si>
  <si>
    <t>RECEITA COM APLICAÇÕES FINANCEIRAS DOS REPASSES PÚBLICOS</t>
  </si>
  <si>
    <t>TOTAL</t>
  </si>
  <si>
    <t>RECURSOS PRÓPRIOS APLICADOS PELA ENTIDADE</t>
  </si>
  <si>
    <t xml:space="preserve">ANEXO RP-14 - REPASSES AO TERCEIRO SETOR- DEMONSTRATIVO INTEGRAL DAS </t>
  </si>
  <si>
    <t>RECEITAS E DESPESAS - AUXÍLIOS / SUBVENÇÕES / CONTRIBUIÇÕES</t>
  </si>
  <si>
    <t>DEMONSTRATIVO DAS DEPESAS REALIZADAS</t>
  </si>
  <si>
    <t>CATEGORIA OU FINALIDADE DA DESPESAS</t>
  </si>
  <si>
    <t>PERIODO DE REALIZAÇÃO</t>
  </si>
  <si>
    <t>VALOR APLICADO R$</t>
  </si>
  <si>
    <t>TOTAL DAS DESPESAS</t>
  </si>
  <si>
    <t>SALDO MÊS ANTERIOR</t>
  </si>
  <si>
    <t>RECURSO NÃO APLICADO</t>
  </si>
  <si>
    <t>VALOR DEVOLVIDO AO ÓRGÃO CONCESSOR</t>
  </si>
  <si>
    <t>VALOR AUTORIZADO PARA APLICAÇÃO NO MÊS SEGUINTE</t>
  </si>
  <si>
    <t>RELAÇÃO DE DESPESAS (4)</t>
  </si>
  <si>
    <t>DATA DO DOCUMENTO</t>
  </si>
  <si>
    <t>ESPECIFICAÇÃO DO DOCUMENTO FISCAL (3)</t>
  </si>
  <si>
    <t>CREDOR</t>
  </si>
  <si>
    <t>NATUREZA DA DESPESA RESUMIDAMENTE</t>
  </si>
  <si>
    <t>VALOR</t>
  </si>
  <si>
    <t>VALOR TOTAL</t>
  </si>
  <si>
    <t>PRESIDENTE</t>
  </si>
  <si>
    <t>____________________________________________</t>
  </si>
  <si>
    <t>Obras</t>
  </si>
  <si>
    <t>Serviços Terceiros</t>
  </si>
  <si>
    <t>Alimentação</t>
  </si>
  <si>
    <t>Combustível</t>
  </si>
  <si>
    <t>Utilidade Públicas</t>
  </si>
  <si>
    <t>Outras Despesas</t>
  </si>
  <si>
    <t>Material de Consumo</t>
  </si>
  <si>
    <t>DOCUMENTO</t>
  </si>
  <si>
    <t>VIGÊNCIA</t>
  </si>
  <si>
    <t>VALOR R$</t>
  </si>
  <si>
    <t>Declaro, na qualidade de responsável pela entidade supra epigrafada, sob as penas da Lei, que a despesa relacionada, examinada pelo Conselho</t>
  </si>
  <si>
    <t>Fiscal, comprova a exata aplicação dos recursos recebidos para os fins indicados, conforme programa de trabalho aprovado, proposto ao Órgão</t>
  </si>
  <si>
    <t>Concessor.</t>
  </si>
  <si>
    <t>ORGANIZAÇÃO DA SOCIEDADE CIVIL: União Espirita Allan Kardec</t>
  </si>
  <si>
    <t>CNPJ: 52.993.813/0001-23</t>
  </si>
  <si>
    <t>ENDEREÇO E CEP: Rua Parreira Lima, nº 502 - Anexo 486 – Centro – Cep 14.640-000 - Morro Agudo - SP</t>
  </si>
  <si>
    <t>RESPONSÁVEL(IS) PELA OSC: Luci Helena Montez de Araújo</t>
  </si>
  <si>
    <t>CPF: 551.211.797-15</t>
  </si>
  <si>
    <t>LUCI HELENA MONTEZ DE ARAÚJO</t>
  </si>
  <si>
    <t>LAERCIO GREGORIO DA SILVA</t>
  </si>
  <si>
    <t>CONTADOR</t>
  </si>
  <si>
    <t>TF Nº. 007/2024</t>
  </si>
  <si>
    <r>
      <t>O signatário, na qualidade de representante do União Espirita Allan Kardec</t>
    </r>
    <r>
      <rPr>
        <u/>
        <sz val="12"/>
        <color theme="1"/>
        <rFont val="Times New Roman"/>
        <family val="1"/>
      </rPr>
      <t>,</t>
    </r>
    <r>
      <rPr>
        <sz val="12"/>
        <color theme="1"/>
        <rFont val="Times New Roman"/>
        <family val="1"/>
      </rPr>
      <t xml:space="preserve"> vem indicar, na forma abaixo detalhada, a aplicação dos recursos </t>
    </r>
  </si>
  <si>
    <t>recebidos no mês.</t>
  </si>
  <si>
    <t>CRC 1SP 132.885/O-8</t>
  </si>
  <si>
    <t>MÊS/ANO: 01/2025</t>
  </si>
  <si>
    <t xml:space="preserve"> </t>
  </si>
  <si>
    <t>OBJETO DA PARCERIA: Manutenção do serviço, prestado pela organização, que tem como finalidade o acolhimento provisório</t>
  </si>
  <si>
    <t>de pessoas em situação de rua, com vínculos familiares rompidos ou fragilizados, desabrigados por abandono, migração, ausência</t>
  </si>
  <si>
    <t>de residência, pessoas em trânsito e sem condições de autossustento, visando garantir-lhe condições de higiene, refeições diárias,</t>
  </si>
  <si>
    <t>passagens para seus municípios de origem, atendimento e acesso a serviços públicos</t>
  </si>
  <si>
    <t>24/01/2024 a 31/12/2025</t>
  </si>
  <si>
    <t>Morro Agudo SP, 02 de Abril de 2025.</t>
  </si>
  <si>
    <t>Pessoal/Sálarios</t>
  </si>
  <si>
    <t>MÊS/ANO: 02/2025</t>
  </si>
  <si>
    <t>Holerite 01/2025</t>
  </si>
  <si>
    <t>Dalila de Oliveira Pereira</t>
  </si>
  <si>
    <t>Bens Permanentes</t>
  </si>
  <si>
    <t>Declaro, na qualidade de responsável pela entidade supra epigrafada, sob as penas da Lei, que a despesa relacionada, examinada pelo Conselho Fiscal,</t>
  </si>
  <si>
    <t>Assistente Social</t>
  </si>
  <si>
    <t>OBJETO DA PARCERIA: Manutenção do serviço, prestado pela organização, que tem como finalidade o acolhimento provisório de pessoas</t>
  </si>
  <si>
    <t>em situação de rua, com vínculos familiares rompidos ou fragilizados, desabrigados por abandono, migração, ausência de residência, pessoas</t>
  </si>
  <si>
    <t xml:space="preserve">em trânsito e sem condições de autossustento, visando garantir-lhe condições de higiene, refeições diárias, passagens para seus municípios </t>
  </si>
  <si>
    <t>de origem, atendimento e acesso a serviços públicos</t>
  </si>
  <si>
    <t>comprova a exata aplicação dos recursos recebidos para os fins indicados, conforme programa de trabalho aprovado, proposto ao Órgão Concessor.</t>
  </si>
  <si>
    <t>TERMO DE FOMENTO : 007/2024 - ORIGEM DOS RECURSOS (1): Municipal</t>
  </si>
  <si>
    <t>MÊS/ANO: 03/2025</t>
  </si>
  <si>
    <t>Morro Agudo SP, 05 de Abril de 2025.</t>
  </si>
  <si>
    <t>MÊS/ANO: 04/2025</t>
  </si>
  <si>
    <t>Morro Agudo SP, 22 de Maio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</si>
</sst>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R$&quot;\ #,##0.00_);[Red]\(&quot;R$&quot;\ #,##0.00\)"/>
    <numFmt numFmtId="165" formatCode="_(&quot;R$&quot;\ * #,##0.00_);_(&quot;R$&quot;\ * \(#,##0.00\);_(&quot;R$&quot;\ * &quot;-&quot;??_);_(@_)"/>
    <numFmt numFmtId="166" formatCode="mm/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u/>
      <sz val="12"/>
      <color theme="1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34">
    <xf numFmtId="0" fontId="0" fillId="0" borderId="0" xfId="0"/>
    <xf numFmtId="14" fontId="6" fillId="2" borderId="14" xfId="0" applyNumberFormat="1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165" fontId="6" fillId="2" borderId="16" xfId="1" applyFont="1" applyFill="1" applyBorder="1"/>
    <xf numFmtId="14" fontId="6" fillId="2" borderId="17" xfId="0" applyNumberFormat="1" applyFont="1" applyFill="1" applyBorder="1" applyAlignment="1">
      <alignment horizontal="center"/>
    </xf>
    <xf numFmtId="165" fontId="6" fillId="2" borderId="18" xfId="1" applyFont="1" applyFill="1" applyBorder="1"/>
    <xf numFmtId="0" fontId="5" fillId="2" borderId="0" xfId="0" applyFont="1" applyFill="1"/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Border="1"/>
    <xf numFmtId="3" fontId="5" fillId="2" borderId="4" xfId="0" applyNumberFormat="1" applyFont="1" applyFill="1" applyBorder="1" applyAlignment="1">
      <alignment horizontal="center"/>
    </xf>
    <xf numFmtId="14" fontId="5" fillId="2" borderId="4" xfId="0" applyNumberFormat="1" applyFont="1" applyFill="1" applyBorder="1" applyAlignment="1">
      <alignment horizontal="center"/>
    </xf>
    <xf numFmtId="0" fontId="2" fillId="2" borderId="0" xfId="0" applyFont="1" applyFill="1"/>
    <xf numFmtId="0" fontId="6" fillId="2" borderId="2" xfId="0" applyFont="1" applyFill="1" applyBorder="1"/>
    <xf numFmtId="0" fontId="6" fillId="2" borderId="0" xfId="0" applyFont="1" applyFill="1" applyBorder="1"/>
    <xf numFmtId="0" fontId="6" fillId="2" borderId="3" xfId="0" applyFont="1" applyFill="1" applyBorder="1"/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5" fontId="8" fillId="2" borderId="1" xfId="1" applyFont="1" applyFill="1" applyBorder="1"/>
    <xf numFmtId="0" fontId="6" fillId="2" borderId="0" xfId="0" applyFont="1" applyFill="1"/>
    <xf numFmtId="0" fontId="5" fillId="2" borderId="0" xfId="0" applyFont="1" applyFill="1" applyAlignment="1">
      <alignment horizontal="left" vertical="center"/>
    </xf>
    <xf numFmtId="0" fontId="6" fillId="2" borderId="4" xfId="0" applyFont="1" applyFill="1" applyBorder="1" applyAlignment="1">
      <alignment horizontal="left"/>
    </xf>
    <xf numFmtId="0" fontId="5" fillId="2" borderId="2" xfId="0" applyFont="1" applyFill="1" applyBorder="1"/>
    <xf numFmtId="0" fontId="5" fillId="2" borderId="3" xfId="0" applyFont="1" applyFill="1" applyBorder="1"/>
    <xf numFmtId="0" fontId="2" fillId="2" borderId="4" xfId="0" applyFont="1" applyFill="1" applyBorder="1" applyAlignment="1">
      <alignment horizontal="center"/>
    </xf>
    <xf numFmtId="14" fontId="5" fillId="2" borderId="26" xfId="0" applyNumberFormat="1" applyFont="1" applyFill="1" applyBorder="1" applyAlignment="1">
      <alignment horizontal="center"/>
    </xf>
    <xf numFmtId="165" fontId="5" fillId="2" borderId="26" xfId="1" applyFont="1" applyFill="1" applyBorder="1" applyAlignment="1"/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indent="2"/>
    </xf>
    <xf numFmtId="0" fontId="2" fillId="2" borderId="0" xfId="0" applyFont="1" applyFill="1" applyAlignment="1">
      <alignment vertical="center"/>
    </xf>
    <xf numFmtId="0" fontId="5" fillId="2" borderId="41" xfId="0" applyFont="1" applyFill="1" applyBorder="1"/>
    <xf numFmtId="0" fontId="5" fillId="2" borderId="7" xfId="0" applyFont="1" applyFill="1" applyBorder="1"/>
    <xf numFmtId="0" fontId="6" fillId="2" borderId="9" xfId="0" applyFont="1" applyFill="1" applyBorder="1" applyAlignment="1">
      <alignment horizontal="center"/>
    </xf>
    <xf numFmtId="0" fontId="6" fillId="2" borderId="4" xfId="0" applyFont="1" applyFill="1" applyBorder="1" applyAlignment="1"/>
    <xf numFmtId="0" fontId="6" fillId="2" borderId="0" xfId="0" applyFont="1" applyFill="1" applyBorder="1" applyAlignment="1">
      <alignment horizontal="center"/>
    </xf>
    <xf numFmtId="0" fontId="6" fillId="2" borderId="0" xfId="0" applyFont="1" applyFill="1" applyBorder="1" applyAlignment="1"/>
    <xf numFmtId="0" fontId="6" fillId="2" borderId="3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left"/>
    </xf>
    <xf numFmtId="0" fontId="6" fillId="2" borderId="22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166" fontId="5" fillId="2" borderId="8" xfId="0" applyNumberFormat="1" applyFont="1" applyFill="1" applyBorder="1" applyAlignment="1">
      <alignment horizontal="center"/>
    </xf>
    <xf numFmtId="166" fontId="5" fillId="2" borderId="9" xfId="0" applyNumberFormat="1" applyFont="1" applyFill="1" applyBorder="1" applyAlignment="1">
      <alignment horizontal="center"/>
    </xf>
    <xf numFmtId="165" fontId="5" fillId="2" borderId="8" xfId="1" applyFont="1" applyFill="1" applyBorder="1" applyAlignment="1">
      <alignment horizontal="center"/>
    </xf>
    <xf numFmtId="165" fontId="5" fillId="2" borderId="32" xfId="1" applyFont="1" applyFill="1" applyBorder="1" applyAlignment="1">
      <alignment horizontal="center"/>
    </xf>
    <xf numFmtId="0" fontId="5" fillId="2" borderId="40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2" fillId="2" borderId="28" xfId="0" applyFont="1" applyFill="1" applyBorder="1" applyAlignment="1">
      <alignment horizontal="center"/>
    </xf>
    <xf numFmtId="0" fontId="2" fillId="2" borderId="29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164" fontId="5" fillId="2" borderId="17" xfId="1" applyNumberFormat="1" applyFont="1" applyFill="1" applyBorder="1" applyAlignment="1">
      <alignment horizontal="center"/>
    </xf>
    <xf numFmtId="165" fontId="5" fillId="2" borderId="4" xfId="1" applyFont="1" applyFill="1" applyBorder="1" applyAlignment="1">
      <alignment horizontal="center"/>
    </xf>
    <xf numFmtId="165" fontId="5" fillId="2" borderId="18" xfId="1" applyFont="1" applyFill="1" applyBorder="1" applyAlignment="1">
      <alignment horizontal="center"/>
    </xf>
    <xf numFmtId="165" fontId="5" fillId="2" borderId="17" xfId="1" applyFont="1" applyFill="1" applyBorder="1" applyAlignment="1">
      <alignment horizontal="center"/>
    </xf>
    <xf numFmtId="0" fontId="3" fillId="2" borderId="31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right"/>
    </xf>
    <xf numFmtId="0" fontId="3" fillId="2" borderId="6" xfId="0" applyFont="1" applyFill="1" applyBorder="1" applyAlignment="1">
      <alignment horizontal="right"/>
    </xf>
    <xf numFmtId="0" fontId="2" fillId="2" borderId="0" xfId="0" applyFont="1" applyFill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right"/>
    </xf>
    <xf numFmtId="0" fontId="3" fillId="2" borderId="0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right"/>
    </xf>
    <xf numFmtId="165" fontId="2" fillId="2" borderId="8" xfId="1" applyFont="1" applyFill="1" applyBorder="1" applyAlignment="1">
      <alignment horizontal="center"/>
    </xf>
    <xf numFmtId="165" fontId="2" fillId="2" borderId="32" xfId="1" applyFont="1" applyFill="1" applyBorder="1" applyAlignment="1">
      <alignment horizontal="center"/>
    </xf>
    <xf numFmtId="0" fontId="3" fillId="2" borderId="33" xfId="0" applyFont="1" applyFill="1" applyBorder="1" applyAlignment="1">
      <alignment horizontal="right"/>
    </xf>
    <xf numFmtId="0" fontId="3" fillId="2" borderId="34" xfId="0" applyFont="1" applyFill="1" applyBorder="1" applyAlignment="1">
      <alignment horizontal="right"/>
    </xf>
    <xf numFmtId="0" fontId="3" fillId="2" borderId="35" xfId="0" applyFont="1" applyFill="1" applyBorder="1" applyAlignment="1">
      <alignment horizontal="right"/>
    </xf>
    <xf numFmtId="165" fontId="5" fillId="2" borderId="24" xfId="1" applyFont="1" applyFill="1" applyBorder="1" applyAlignment="1">
      <alignment horizontal="center"/>
    </xf>
    <xf numFmtId="165" fontId="5" fillId="2" borderId="27" xfId="1" applyFont="1" applyFill="1" applyBorder="1" applyAlignment="1">
      <alignment horizontal="center"/>
    </xf>
    <xf numFmtId="0" fontId="5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horizontal="justify"/>
    </xf>
    <xf numFmtId="0" fontId="5" fillId="2" borderId="0" xfId="0" applyFont="1" applyFill="1" applyAlignment="1">
      <alignment horizontal="left"/>
    </xf>
    <xf numFmtId="0" fontId="2" fillId="2" borderId="3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/>
    </xf>
    <xf numFmtId="0" fontId="6" fillId="2" borderId="25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right"/>
    </xf>
    <xf numFmtId="0" fontId="8" fillId="2" borderId="20" xfId="0" applyFont="1" applyFill="1" applyBorder="1" applyAlignment="1">
      <alignment horizontal="right"/>
    </xf>
    <xf numFmtId="0" fontId="8" fillId="2" borderId="21" xfId="0" applyFont="1" applyFill="1" applyBorder="1" applyAlignment="1">
      <alignment horizontal="right"/>
    </xf>
    <xf numFmtId="0" fontId="5" fillId="2" borderId="0" xfId="0" applyFont="1" applyFill="1" applyAlignment="1">
      <alignment horizontal="center"/>
    </xf>
    <xf numFmtId="0" fontId="2" fillId="2" borderId="19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0" fontId="2" fillId="2" borderId="2" xfId="0" applyFont="1" applyFill="1" applyBorder="1" applyAlignment="1">
      <alignment horizontal="right"/>
    </xf>
    <xf numFmtId="0" fontId="2" fillId="2" borderId="0" xfId="0" applyFont="1" applyFill="1" applyBorder="1" applyAlignment="1">
      <alignment horizontal="right"/>
    </xf>
    <xf numFmtId="0" fontId="2" fillId="2" borderId="33" xfId="0" applyFont="1" applyFill="1" applyBorder="1" applyAlignment="1">
      <alignment horizontal="right"/>
    </xf>
    <xf numFmtId="0" fontId="2" fillId="2" borderId="34" xfId="0" applyFont="1" applyFill="1" applyBorder="1" applyAlignment="1">
      <alignment horizontal="right"/>
    </xf>
    <xf numFmtId="165" fontId="2" fillId="2" borderId="24" xfId="1" applyFont="1" applyFill="1" applyBorder="1" applyAlignment="1">
      <alignment horizontal="center"/>
    </xf>
    <xf numFmtId="165" fontId="2" fillId="2" borderId="27" xfId="1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left"/>
    </xf>
    <xf numFmtId="0" fontId="6" fillId="2" borderId="9" xfId="0" applyFont="1" applyFill="1" applyBorder="1" applyAlignment="1">
      <alignment horizontal="left"/>
    </xf>
    <xf numFmtId="0" fontId="6" fillId="2" borderId="22" xfId="0" applyFont="1" applyFill="1" applyBorder="1" applyAlignment="1">
      <alignment horizontal="left"/>
    </xf>
    <xf numFmtId="0" fontId="6" fillId="2" borderId="23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3" fillId="2" borderId="42" xfId="0" applyFont="1" applyFill="1" applyBorder="1" applyAlignment="1">
      <alignment horizontal="right"/>
    </xf>
    <xf numFmtId="165" fontId="5" fillId="2" borderId="9" xfId="1" applyFont="1" applyFill="1" applyBorder="1" applyAlignment="1">
      <alignment horizontal="center"/>
    </xf>
    <xf numFmtId="0" fontId="3" fillId="2" borderId="41" xfId="0" applyFont="1" applyFill="1" applyBorder="1" applyAlignment="1">
      <alignment horizontal="right"/>
    </xf>
    <xf numFmtId="165" fontId="2" fillId="2" borderId="9" xfId="1" applyFont="1" applyFill="1" applyBorder="1" applyAlignment="1">
      <alignment horizontal="center"/>
    </xf>
    <xf numFmtId="0" fontId="3" fillId="2" borderId="43" xfId="0" applyFont="1" applyFill="1" applyBorder="1" applyAlignment="1">
      <alignment horizontal="right"/>
    </xf>
    <xf numFmtId="0" fontId="3" fillId="2" borderId="44" xfId="0" applyFont="1" applyFill="1" applyBorder="1" applyAlignment="1">
      <alignment horizontal="right"/>
    </xf>
    <xf numFmtId="0" fontId="3" fillId="2" borderId="45" xfId="0" applyFont="1" applyFill="1" applyBorder="1" applyAlignment="1">
      <alignment horizontal="right"/>
    </xf>
    <xf numFmtId="0" fontId="2" fillId="2" borderId="8" xfId="0" applyFont="1" applyFill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right"/>
    </xf>
    <xf numFmtId="0" fontId="2" fillId="2" borderId="43" xfId="0" applyFont="1" applyFill="1" applyBorder="1" applyAlignment="1">
      <alignment horizontal="right"/>
    </xf>
    <xf numFmtId="0" fontId="2" fillId="2" borderId="44" xfId="0" applyFont="1" applyFill="1" applyBorder="1" applyAlignment="1">
      <alignment horizontal="right"/>
    </xf>
    <xf numFmtId="0" fontId="2" fillId="2" borderId="42" xfId="0" applyFont="1" applyFill="1" applyBorder="1" applyAlignment="1">
      <alignment horizontal="right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123825</xdr:rowOff>
    </xdr:from>
    <xdr:to>
      <xdr:col>5</xdr:col>
      <xdr:colOff>1524000</xdr:colOff>
      <xdr:row>6</xdr:row>
      <xdr:rowOff>101414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123825"/>
          <a:ext cx="8143875" cy="1177739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61</xdr:row>
      <xdr:rowOff>142875</xdr:rowOff>
    </xdr:from>
    <xdr:to>
      <xdr:col>5</xdr:col>
      <xdr:colOff>1524000</xdr:colOff>
      <xdr:row>67</xdr:row>
      <xdr:rowOff>120464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11877675"/>
          <a:ext cx="8143875" cy="11777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104775</xdr:rowOff>
    </xdr:from>
    <xdr:to>
      <xdr:col>5</xdr:col>
      <xdr:colOff>1200150</xdr:colOff>
      <xdr:row>6</xdr:row>
      <xdr:rowOff>91889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104775"/>
          <a:ext cx="8677275" cy="1187264"/>
        </a:xfrm>
        <a:prstGeom prst="rect">
          <a:avLst/>
        </a:prstGeom>
      </xdr:spPr>
    </xdr:pic>
    <xdr:clientData/>
  </xdr:twoCellAnchor>
  <xdr:twoCellAnchor editAs="oneCell">
    <xdr:from>
      <xdr:col>0</xdr:col>
      <xdr:colOff>111125</xdr:colOff>
      <xdr:row>62</xdr:row>
      <xdr:rowOff>111125</xdr:rowOff>
    </xdr:from>
    <xdr:to>
      <xdr:col>5</xdr:col>
      <xdr:colOff>1247775</xdr:colOff>
      <xdr:row>68</xdr:row>
      <xdr:rowOff>82364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1125" y="12569825"/>
          <a:ext cx="8680450" cy="117138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104775</xdr:rowOff>
    </xdr:from>
    <xdr:to>
      <xdr:col>5</xdr:col>
      <xdr:colOff>1200150</xdr:colOff>
      <xdr:row>6</xdr:row>
      <xdr:rowOff>91889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104775"/>
          <a:ext cx="8677275" cy="1187264"/>
        </a:xfrm>
        <a:prstGeom prst="rect">
          <a:avLst/>
        </a:prstGeom>
      </xdr:spPr>
    </xdr:pic>
    <xdr:clientData/>
  </xdr:twoCellAnchor>
  <xdr:twoCellAnchor editAs="oneCell">
    <xdr:from>
      <xdr:col>0</xdr:col>
      <xdr:colOff>111125</xdr:colOff>
      <xdr:row>62</xdr:row>
      <xdr:rowOff>111125</xdr:rowOff>
    </xdr:from>
    <xdr:to>
      <xdr:col>5</xdr:col>
      <xdr:colOff>1247775</xdr:colOff>
      <xdr:row>68</xdr:row>
      <xdr:rowOff>82364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1125" y="12569825"/>
          <a:ext cx="8680450" cy="117138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104775</xdr:rowOff>
    </xdr:from>
    <xdr:to>
      <xdr:col>5</xdr:col>
      <xdr:colOff>1200150</xdr:colOff>
      <xdr:row>6</xdr:row>
      <xdr:rowOff>91889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104775"/>
          <a:ext cx="8677275" cy="1187264"/>
        </a:xfrm>
        <a:prstGeom prst="rect">
          <a:avLst/>
        </a:prstGeom>
      </xdr:spPr>
    </xdr:pic>
    <xdr:clientData/>
  </xdr:twoCellAnchor>
  <xdr:twoCellAnchor editAs="oneCell">
    <xdr:from>
      <xdr:col>0</xdr:col>
      <xdr:colOff>111125</xdr:colOff>
      <xdr:row>62</xdr:row>
      <xdr:rowOff>111125</xdr:rowOff>
    </xdr:from>
    <xdr:to>
      <xdr:col>5</xdr:col>
      <xdr:colOff>1247775</xdr:colOff>
      <xdr:row>68</xdr:row>
      <xdr:rowOff>82364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1125" y="12569825"/>
          <a:ext cx="8680450" cy="11713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101"/>
  <sheetViews>
    <sheetView view="pageBreakPreview" topLeftCell="A48" zoomScaleNormal="100" zoomScaleSheetLayoutView="100" workbookViewId="0">
      <selection activeCell="A27" sqref="A27:F27"/>
    </sheetView>
  </sheetViews>
  <sheetFormatPr defaultRowHeight="15.75" x14ac:dyDescent="0.25"/>
  <cols>
    <col min="1" max="1" width="16.7109375" style="7" customWidth="1"/>
    <col min="2" max="2" width="18.5703125" style="7" bestFit="1" customWidth="1"/>
    <col min="3" max="3" width="31.85546875" style="7" bestFit="1" customWidth="1"/>
    <col min="4" max="4" width="15.42578125" style="7" customWidth="1"/>
    <col min="5" max="5" width="17.28515625" style="7" customWidth="1"/>
    <col min="6" max="6" width="23.5703125" style="7" customWidth="1"/>
    <col min="7" max="16384" width="9.140625" style="7"/>
  </cols>
  <sheetData>
    <row r="3" spans="1:6" x14ac:dyDescent="0.25">
      <c r="C3" s="7" t="s">
        <v>55</v>
      </c>
    </row>
    <row r="8" spans="1:6" x14ac:dyDescent="0.25">
      <c r="A8" s="73" t="s">
        <v>9</v>
      </c>
      <c r="B8" s="73"/>
      <c r="C8" s="73"/>
      <c r="D8" s="73"/>
      <c r="E8" s="73"/>
      <c r="F8" s="73"/>
    </row>
    <row r="9" spans="1:6" x14ac:dyDescent="0.25">
      <c r="A9" s="73" t="s">
        <v>10</v>
      </c>
      <c r="B9" s="73"/>
      <c r="C9" s="73"/>
      <c r="D9" s="73"/>
      <c r="E9" s="73"/>
      <c r="F9" s="73"/>
    </row>
    <row r="10" spans="1:6" x14ac:dyDescent="0.25">
      <c r="A10" s="8"/>
    </row>
    <row r="11" spans="1:6" x14ac:dyDescent="0.25">
      <c r="A11" s="9" t="s">
        <v>0</v>
      </c>
    </row>
    <row r="12" spans="1:6" x14ac:dyDescent="0.25">
      <c r="A12" s="9" t="s">
        <v>42</v>
      </c>
    </row>
    <row r="13" spans="1:6" x14ac:dyDescent="0.25">
      <c r="A13" s="9" t="s">
        <v>43</v>
      </c>
    </row>
    <row r="14" spans="1:6" x14ac:dyDescent="0.25">
      <c r="A14" s="9" t="s">
        <v>44</v>
      </c>
    </row>
    <row r="15" spans="1:6" x14ac:dyDescent="0.25">
      <c r="A15" s="9" t="s">
        <v>45</v>
      </c>
    </row>
    <row r="16" spans="1:6" x14ac:dyDescent="0.25">
      <c r="A16" s="9" t="s">
        <v>46</v>
      </c>
    </row>
    <row r="17" spans="1:6" x14ac:dyDescent="0.25">
      <c r="A17" s="9" t="s">
        <v>56</v>
      </c>
    </row>
    <row r="18" spans="1:6" x14ac:dyDescent="0.25">
      <c r="A18" s="9" t="s">
        <v>57</v>
      </c>
    </row>
    <row r="19" spans="1:6" x14ac:dyDescent="0.25">
      <c r="A19" s="9" t="s">
        <v>58</v>
      </c>
    </row>
    <row r="20" spans="1:6" x14ac:dyDescent="0.25">
      <c r="A20" s="9" t="s">
        <v>59</v>
      </c>
    </row>
    <row r="21" spans="1:6" x14ac:dyDescent="0.25">
      <c r="A21" s="9"/>
    </row>
    <row r="22" spans="1:6" ht="16.5" thickBot="1" x14ac:dyDescent="0.3">
      <c r="A22" s="13"/>
    </row>
    <row r="23" spans="1:6" x14ac:dyDescent="0.25">
      <c r="A23" s="74" t="s">
        <v>74</v>
      </c>
      <c r="B23" s="75"/>
      <c r="C23" s="75"/>
      <c r="D23" s="75"/>
      <c r="E23" s="75"/>
      <c r="F23" s="76"/>
    </row>
    <row r="24" spans="1:6" x14ac:dyDescent="0.25">
      <c r="A24" s="62" t="s">
        <v>36</v>
      </c>
      <c r="B24" s="63"/>
      <c r="C24" s="25" t="s">
        <v>4</v>
      </c>
      <c r="D24" s="77" t="s">
        <v>37</v>
      </c>
      <c r="E24" s="78"/>
      <c r="F24" s="25" t="s">
        <v>38</v>
      </c>
    </row>
    <row r="25" spans="1:6" ht="16.5" thickBot="1" x14ac:dyDescent="0.3">
      <c r="A25" s="54" t="s">
        <v>50</v>
      </c>
      <c r="B25" s="55"/>
      <c r="C25" s="26">
        <v>45315</v>
      </c>
      <c r="D25" s="56" t="s">
        <v>60</v>
      </c>
      <c r="E25" s="57"/>
      <c r="F25" s="27">
        <v>198485.69</v>
      </c>
    </row>
    <row r="27" spans="1:6" x14ac:dyDescent="0.25">
      <c r="A27" s="58" t="s">
        <v>54</v>
      </c>
      <c r="B27" s="58"/>
      <c r="C27" s="58"/>
      <c r="D27" s="58"/>
      <c r="E27" s="58"/>
      <c r="F27" s="58"/>
    </row>
    <row r="28" spans="1:6" ht="16.5" thickBot="1" x14ac:dyDescent="0.3"/>
    <row r="29" spans="1:6" x14ac:dyDescent="0.25">
      <c r="A29" s="59" t="s">
        <v>1</v>
      </c>
      <c r="B29" s="60"/>
      <c r="C29" s="60"/>
      <c r="D29" s="60"/>
      <c r="E29" s="60"/>
      <c r="F29" s="61"/>
    </row>
    <row r="30" spans="1:6" ht="1.5" customHeight="1" x14ac:dyDescent="0.25">
      <c r="A30" s="23"/>
      <c r="B30" s="10"/>
      <c r="C30" s="10"/>
      <c r="D30" s="10"/>
      <c r="E30" s="10"/>
      <c r="F30" s="24"/>
    </row>
    <row r="31" spans="1:6" ht="29.25" customHeight="1" x14ac:dyDescent="0.25">
      <c r="A31" s="62" t="s">
        <v>2</v>
      </c>
      <c r="B31" s="63"/>
      <c r="C31" s="29" t="s">
        <v>3</v>
      </c>
      <c r="D31" s="28" t="s">
        <v>4</v>
      </c>
      <c r="E31" s="64" t="s">
        <v>5</v>
      </c>
      <c r="F31" s="65"/>
    </row>
    <row r="32" spans="1:6" ht="1.5" customHeight="1" x14ac:dyDescent="0.25">
      <c r="A32" s="23"/>
      <c r="B32" s="10"/>
      <c r="C32" s="10"/>
      <c r="D32" s="10"/>
      <c r="E32" s="10"/>
      <c r="F32" s="24"/>
    </row>
    <row r="33" spans="1:6" x14ac:dyDescent="0.25">
      <c r="A33" s="66"/>
      <c r="B33" s="67"/>
      <c r="C33" s="11"/>
      <c r="D33" s="12"/>
      <c r="E33" s="67"/>
      <c r="F33" s="68"/>
    </row>
    <row r="34" spans="1:6" x14ac:dyDescent="0.25">
      <c r="A34" s="69"/>
      <c r="B34" s="67"/>
      <c r="C34" s="11"/>
      <c r="D34" s="12"/>
      <c r="E34" s="67"/>
      <c r="F34" s="68"/>
    </row>
    <row r="35" spans="1:6" x14ac:dyDescent="0.25">
      <c r="A35" s="69"/>
      <c r="B35" s="67"/>
      <c r="C35" s="11"/>
      <c r="D35" s="12"/>
      <c r="E35" s="67"/>
      <c r="F35" s="68"/>
    </row>
    <row r="36" spans="1:6" x14ac:dyDescent="0.25">
      <c r="A36" s="70" t="s">
        <v>6</v>
      </c>
      <c r="B36" s="71"/>
      <c r="C36" s="71"/>
      <c r="D36" s="72"/>
      <c r="E36" s="52">
        <v>26.64</v>
      </c>
      <c r="F36" s="53"/>
    </row>
    <row r="37" spans="1:6" x14ac:dyDescent="0.25">
      <c r="A37" s="79" t="s">
        <v>7</v>
      </c>
      <c r="B37" s="80"/>
      <c r="C37" s="80"/>
      <c r="D37" s="81"/>
      <c r="E37" s="82">
        <f>E33+E34+E35+E36</f>
        <v>26.64</v>
      </c>
      <c r="F37" s="83"/>
    </row>
    <row r="38" spans="1:6" ht="16.5" thickBot="1" x14ac:dyDescent="0.3">
      <c r="A38" s="84" t="s">
        <v>8</v>
      </c>
      <c r="B38" s="85"/>
      <c r="C38" s="85"/>
      <c r="D38" s="86"/>
      <c r="E38" s="87">
        <v>0</v>
      </c>
      <c r="F38" s="88"/>
    </row>
    <row r="39" spans="1:6" x14ac:dyDescent="0.25">
      <c r="B39" s="13"/>
    </row>
    <row r="40" spans="1:6" x14ac:dyDescent="0.25">
      <c r="A40" s="89" t="s">
        <v>51</v>
      </c>
      <c r="B40" s="89"/>
      <c r="C40" s="89"/>
      <c r="D40" s="89"/>
      <c r="E40" s="89"/>
      <c r="F40" s="89"/>
    </row>
    <row r="41" spans="1:6" x14ac:dyDescent="0.25">
      <c r="A41" s="90" t="s">
        <v>52</v>
      </c>
      <c r="B41" s="90"/>
      <c r="C41" s="90"/>
      <c r="D41" s="90"/>
      <c r="E41" s="90"/>
      <c r="F41" s="90"/>
    </row>
    <row r="42" spans="1:6" x14ac:dyDescent="0.25">
      <c r="A42" s="91"/>
      <c r="B42" s="91"/>
      <c r="C42" s="91"/>
      <c r="D42" s="91"/>
      <c r="E42" s="91"/>
      <c r="F42" s="91"/>
    </row>
    <row r="43" spans="1:6" ht="16.5" thickBot="1" x14ac:dyDescent="0.3"/>
    <row r="44" spans="1:6" x14ac:dyDescent="0.25">
      <c r="A44" s="59" t="s">
        <v>11</v>
      </c>
      <c r="B44" s="60"/>
      <c r="C44" s="60"/>
      <c r="D44" s="60"/>
      <c r="E44" s="60"/>
      <c r="F44" s="61"/>
    </row>
    <row r="45" spans="1:6" ht="0.75" customHeight="1" x14ac:dyDescent="0.25">
      <c r="A45" s="23"/>
      <c r="B45" s="10"/>
      <c r="C45" s="10"/>
      <c r="D45" s="10"/>
      <c r="E45" s="10"/>
      <c r="F45" s="24"/>
    </row>
    <row r="46" spans="1:6" ht="32.25" customHeight="1" x14ac:dyDescent="0.25">
      <c r="A46" s="92" t="s">
        <v>12</v>
      </c>
      <c r="B46" s="93"/>
      <c r="C46" s="94" t="s">
        <v>13</v>
      </c>
      <c r="D46" s="95"/>
      <c r="E46" s="63" t="s">
        <v>14</v>
      </c>
      <c r="F46" s="96"/>
    </row>
    <row r="47" spans="1:6" ht="3.75" customHeight="1" x14ac:dyDescent="0.25">
      <c r="A47" s="23"/>
      <c r="B47" s="10"/>
      <c r="C47" s="10"/>
      <c r="D47" s="10"/>
      <c r="E47" s="10"/>
      <c r="F47" s="24"/>
    </row>
    <row r="48" spans="1:6" x14ac:dyDescent="0.25">
      <c r="A48" s="48" t="s">
        <v>31</v>
      </c>
      <c r="B48" s="49"/>
      <c r="C48" s="50">
        <v>45658</v>
      </c>
      <c r="D48" s="51"/>
      <c r="E48" s="52">
        <f>SUMIF(E73:E82,A48,F73:F82)</f>
        <v>0</v>
      </c>
      <c r="F48" s="53"/>
    </row>
    <row r="49" spans="1:6" x14ac:dyDescent="0.25">
      <c r="A49" s="48" t="s">
        <v>32</v>
      </c>
      <c r="B49" s="49"/>
      <c r="C49" s="50">
        <v>45658</v>
      </c>
      <c r="D49" s="51"/>
      <c r="E49" s="52">
        <f>SUMIF(E73:E82,A49,F73:F82)</f>
        <v>0</v>
      </c>
      <c r="F49" s="53"/>
    </row>
    <row r="50" spans="1:6" x14ac:dyDescent="0.25">
      <c r="A50" s="48" t="s">
        <v>35</v>
      </c>
      <c r="B50" s="49"/>
      <c r="C50" s="50">
        <v>45658</v>
      </c>
      <c r="D50" s="51"/>
      <c r="E50" s="52">
        <f>SUMIF(E76:E82,A50,F76:F82)</f>
        <v>0</v>
      </c>
      <c r="F50" s="53"/>
    </row>
    <row r="51" spans="1:6" x14ac:dyDescent="0.25">
      <c r="A51" s="48" t="s">
        <v>29</v>
      </c>
      <c r="B51" s="49"/>
      <c r="C51" s="50">
        <v>45658</v>
      </c>
      <c r="D51" s="51"/>
      <c r="E51" s="52">
        <f>SUMIF(E73:E82,A51,F73:F82)</f>
        <v>0</v>
      </c>
      <c r="F51" s="53"/>
    </row>
    <row r="52" spans="1:6" x14ac:dyDescent="0.25">
      <c r="A52" s="48" t="s">
        <v>34</v>
      </c>
      <c r="B52" s="49"/>
      <c r="C52" s="50">
        <v>45658</v>
      </c>
      <c r="D52" s="51"/>
      <c r="E52" s="52">
        <f>SUMIF(E73:E82,A52,F73:F82)</f>
        <v>0</v>
      </c>
      <c r="F52" s="53"/>
    </row>
    <row r="53" spans="1:6" x14ac:dyDescent="0.25">
      <c r="A53" s="48" t="s">
        <v>62</v>
      </c>
      <c r="B53" s="49"/>
      <c r="C53" s="50">
        <v>45658</v>
      </c>
      <c r="D53" s="51"/>
      <c r="E53" s="52">
        <f>SUMIF(E73:E82,A53,F73:F82)</f>
        <v>0</v>
      </c>
      <c r="F53" s="53"/>
    </row>
    <row r="54" spans="1:6" x14ac:dyDescent="0.25">
      <c r="A54" s="48" t="s">
        <v>30</v>
      </c>
      <c r="B54" s="49"/>
      <c r="C54" s="50">
        <v>45658</v>
      </c>
      <c r="D54" s="51"/>
      <c r="E54" s="52">
        <f>SUMIF(E73:E82,A54,F73:F82)</f>
        <v>0</v>
      </c>
      <c r="F54" s="53"/>
    </row>
    <row r="55" spans="1:6" x14ac:dyDescent="0.25">
      <c r="A55" s="48" t="s">
        <v>33</v>
      </c>
      <c r="B55" s="49"/>
      <c r="C55" s="50">
        <v>45658</v>
      </c>
      <c r="D55" s="51"/>
      <c r="E55" s="52">
        <f>SUMIF(E73:E82,A55,F73:F82)</f>
        <v>0</v>
      </c>
      <c r="F55" s="53"/>
    </row>
    <row r="56" spans="1:6" x14ac:dyDescent="0.25">
      <c r="A56" s="105" t="s">
        <v>15</v>
      </c>
      <c r="B56" s="106"/>
      <c r="C56" s="106"/>
      <c r="D56" s="106"/>
      <c r="E56" s="82">
        <f>SUM(E48:F55)</f>
        <v>0</v>
      </c>
      <c r="F56" s="83"/>
    </row>
    <row r="57" spans="1:6" x14ac:dyDescent="0.25">
      <c r="A57" s="107" t="s">
        <v>16</v>
      </c>
      <c r="B57" s="108"/>
      <c r="C57" s="108"/>
      <c r="D57" s="108"/>
      <c r="E57" s="52">
        <v>3485.36</v>
      </c>
      <c r="F57" s="53"/>
    </row>
    <row r="58" spans="1:6" x14ac:dyDescent="0.25">
      <c r="A58" s="107" t="s">
        <v>17</v>
      </c>
      <c r="B58" s="108"/>
      <c r="C58" s="108"/>
      <c r="D58" s="108"/>
      <c r="E58" s="52">
        <f>E37+E38-E56+E57</f>
        <v>3512</v>
      </c>
      <c r="F58" s="53"/>
    </row>
    <row r="59" spans="1:6" x14ac:dyDescent="0.25">
      <c r="A59" s="107" t="s">
        <v>18</v>
      </c>
      <c r="B59" s="108"/>
      <c r="C59" s="108"/>
      <c r="D59" s="108"/>
      <c r="E59" s="52">
        <v>0</v>
      </c>
      <c r="F59" s="53"/>
    </row>
    <row r="60" spans="1:6" ht="16.5" thickBot="1" x14ac:dyDescent="0.3">
      <c r="A60" s="109" t="s">
        <v>19</v>
      </c>
      <c r="B60" s="110"/>
      <c r="C60" s="110"/>
      <c r="D60" s="110"/>
      <c r="E60" s="111">
        <f>E58-E59</f>
        <v>3512</v>
      </c>
      <c r="F60" s="112"/>
    </row>
    <row r="69" spans="1:6" ht="16.5" thickBot="1" x14ac:dyDescent="0.3"/>
    <row r="70" spans="1:6" ht="16.5" thickBot="1" x14ac:dyDescent="0.3">
      <c r="A70" s="113" t="s">
        <v>20</v>
      </c>
      <c r="B70" s="114"/>
      <c r="C70" s="114"/>
      <c r="D70" s="114"/>
      <c r="E70" s="114"/>
      <c r="F70" s="115"/>
    </row>
    <row r="71" spans="1:6" ht="16.5" thickBot="1" x14ac:dyDescent="0.3">
      <c r="A71" s="14"/>
      <c r="B71" s="15"/>
      <c r="C71" s="15"/>
      <c r="D71" s="15"/>
      <c r="E71" s="15"/>
      <c r="F71" s="16"/>
    </row>
    <row r="72" spans="1:6" ht="39" thickBot="1" x14ac:dyDescent="0.3">
      <c r="A72" s="17" t="s">
        <v>21</v>
      </c>
      <c r="B72" s="17" t="s">
        <v>22</v>
      </c>
      <c r="C72" s="103" t="s">
        <v>23</v>
      </c>
      <c r="D72" s="104"/>
      <c r="E72" s="17" t="s">
        <v>24</v>
      </c>
      <c r="F72" s="18" t="s">
        <v>25</v>
      </c>
    </row>
    <row r="73" spans="1:6" x14ac:dyDescent="0.25">
      <c r="A73" s="1"/>
      <c r="B73" s="2"/>
      <c r="C73" s="118"/>
      <c r="D73" s="119"/>
      <c r="E73" s="3"/>
      <c r="F73" s="4"/>
    </row>
    <row r="74" spans="1:6" x14ac:dyDescent="0.25">
      <c r="A74" s="1"/>
      <c r="B74" s="2"/>
      <c r="C74" s="116"/>
      <c r="D74" s="117"/>
      <c r="E74" s="3"/>
      <c r="F74" s="6"/>
    </row>
    <row r="75" spans="1:6" x14ac:dyDescent="0.25">
      <c r="A75" s="1"/>
      <c r="B75" s="2"/>
      <c r="C75" s="116"/>
      <c r="D75" s="117"/>
      <c r="E75" s="3"/>
      <c r="F75" s="6"/>
    </row>
    <row r="76" spans="1:6" x14ac:dyDescent="0.25">
      <c r="A76" s="1"/>
      <c r="B76" s="2"/>
      <c r="C76" s="116"/>
      <c r="D76" s="117"/>
      <c r="E76" s="3"/>
      <c r="F76" s="6"/>
    </row>
    <row r="77" spans="1:6" x14ac:dyDescent="0.25">
      <c r="A77" s="1"/>
      <c r="B77" s="2"/>
      <c r="C77" s="116"/>
      <c r="D77" s="117"/>
      <c r="E77" s="3"/>
      <c r="F77" s="4"/>
    </row>
    <row r="78" spans="1:6" x14ac:dyDescent="0.25">
      <c r="A78" s="1"/>
      <c r="B78" s="2"/>
      <c r="C78" s="116"/>
      <c r="D78" s="117"/>
      <c r="E78" s="3"/>
      <c r="F78" s="4"/>
    </row>
    <row r="79" spans="1:6" x14ac:dyDescent="0.25">
      <c r="A79" s="1"/>
      <c r="B79" s="3"/>
      <c r="C79" s="116"/>
      <c r="D79" s="117"/>
      <c r="E79" s="3"/>
      <c r="F79" s="6"/>
    </row>
    <row r="80" spans="1:6" x14ac:dyDescent="0.25">
      <c r="A80" s="1"/>
      <c r="B80" s="3"/>
      <c r="C80" s="116"/>
      <c r="D80" s="117"/>
      <c r="E80" s="3"/>
      <c r="F80" s="6"/>
    </row>
    <row r="81" spans="1:6" x14ac:dyDescent="0.25">
      <c r="A81" s="1"/>
      <c r="B81" s="2"/>
      <c r="C81" s="116"/>
      <c r="D81" s="117"/>
      <c r="E81" s="3"/>
      <c r="F81" s="6"/>
    </row>
    <row r="82" spans="1:6" x14ac:dyDescent="0.25">
      <c r="A82" s="1"/>
      <c r="B82" s="2"/>
      <c r="C82" s="116"/>
      <c r="D82" s="117"/>
      <c r="E82" s="3"/>
      <c r="F82" s="6"/>
    </row>
    <row r="83" spans="1:6" ht="9.75" customHeight="1" thickBot="1" x14ac:dyDescent="0.3">
      <c r="A83" s="5"/>
      <c r="B83" s="3"/>
      <c r="C83" s="97"/>
      <c r="D83" s="98"/>
      <c r="E83" s="22"/>
      <c r="F83" s="6"/>
    </row>
    <row r="84" spans="1:6" ht="16.5" thickBot="1" x14ac:dyDescent="0.3">
      <c r="A84" s="99" t="s">
        <v>26</v>
      </c>
      <c r="B84" s="100"/>
      <c r="C84" s="100"/>
      <c r="D84" s="100"/>
      <c r="E84" s="101"/>
      <c r="F84" s="19">
        <f>SUM(F73:F83)</f>
        <v>0</v>
      </c>
    </row>
    <row r="85" spans="1:6" x14ac:dyDescent="0.25">
      <c r="A85" s="20"/>
      <c r="B85" s="20"/>
      <c r="C85" s="20"/>
      <c r="D85" s="20"/>
      <c r="E85" s="20"/>
      <c r="F85" s="20"/>
    </row>
    <row r="86" spans="1:6" x14ac:dyDescent="0.25">
      <c r="A86" s="21" t="s">
        <v>39</v>
      </c>
    </row>
    <row r="87" spans="1:6" x14ac:dyDescent="0.25">
      <c r="A87" s="7" t="s">
        <v>40</v>
      </c>
    </row>
    <row r="88" spans="1:6" x14ac:dyDescent="0.25">
      <c r="A88" s="7" t="s">
        <v>41</v>
      </c>
    </row>
    <row r="90" spans="1:6" x14ac:dyDescent="0.25">
      <c r="A90" s="7" t="s">
        <v>61</v>
      </c>
    </row>
    <row r="93" spans="1:6" x14ac:dyDescent="0.25">
      <c r="A93" s="102" t="s">
        <v>28</v>
      </c>
      <c r="B93" s="102"/>
      <c r="C93" s="102"/>
      <c r="D93" s="102"/>
      <c r="E93" s="102"/>
      <c r="F93" s="102"/>
    </row>
    <row r="94" spans="1:6" x14ac:dyDescent="0.25">
      <c r="A94" s="120" t="s">
        <v>47</v>
      </c>
      <c r="B94" s="120"/>
      <c r="C94" s="120"/>
      <c r="D94" s="120"/>
      <c r="E94" s="120"/>
      <c r="F94" s="120"/>
    </row>
    <row r="95" spans="1:6" x14ac:dyDescent="0.25">
      <c r="A95" s="120" t="s">
        <v>27</v>
      </c>
      <c r="B95" s="120"/>
      <c r="C95" s="120"/>
      <c r="D95" s="120"/>
      <c r="E95" s="120"/>
      <c r="F95" s="120"/>
    </row>
    <row r="98" spans="1:6" x14ac:dyDescent="0.25">
      <c r="A98" s="102" t="s">
        <v>28</v>
      </c>
      <c r="B98" s="102"/>
      <c r="C98" s="102"/>
      <c r="D98" s="102"/>
      <c r="E98" s="102"/>
      <c r="F98" s="102"/>
    </row>
    <row r="99" spans="1:6" x14ac:dyDescent="0.25">
      <c r="A99" s="120" t="s">
        <v>48</v>
      </c>
      <c r="B99" s="120"/>
      <c r="C99" s="120"/>
      <c r="D99" s="120"/>
      <c r="E99" s="120"/>
      <c r="F99" s="120"/>
    </row>
    <row r="100" spans="1:6" x14ac:dyDescent="0.25">
      <c r="A100" s="120" t="s">
        <v>49</v>
      </c>
      <c r="B100" s="120"/>
      <c r="C100" s="120"/>
      <c r="D100" s="120"/>
      <c r="E100" s="120"/>
      <c r="F100" s="120"/>
    </row>
    <row r="101" spans="1:6" x14ac:dyDescent="0.25">
      <c r="A101" s="120" t="s">
        <v>53</v>
      </c>
      <c r="B101" s="120"/>
      <c r="C101" s="120"/>
      <c r="D101" s="120"/>
      <c r="E101" s="120"/>
      <c r="F101" s="120"/>
    </row>
  </sheetData>
  <mergeCells count="85">
    <mergeCell ref="A101:F101"/>
    <mergeCell ref="A98:F98"/>
    <mergeCell ref="A99:F99"/>
    <mergeCell ref="A100:F100"/>
    <mergeCell ref="A94:F94"/>
    <mergeCell ref="A95:F95"/>
    <mergeCell ref="C75:D75"/>
    <mergeCell ref="C79:D79"/>
    <mergeCell ref="C81:D81"/>
    <mergeCell ref="C82:D82"/>
    <mergeCell ref="C73:D73"/>
    <mergeCell ref="C74:D74"/>
    <mergeCell ref="C76:D76"/>
    <mergeCell ref="C77:D77"/>
    <mergeCell ref="C78:D78"/>
    <mergeCell ref="C83:D83"/>
    <mergeCell ref="A84:E84"/>
    <mergeCell ref="A93:F93"/>
    <mergeCell ref="C72:D72"/>
    <mergeCell ref="A56:D56"/>
    <mergeCell ref="E56:F56"/>
    <mergeCell ref="A57:D57"/>
    <mergeCell ref="E57:F57"/>
    <mergeCell ref="A58:D58"/>
    <mergeCell ref="E58:F58"/>
    <mergeCell ref="A59:D59"/>
    <mergeCell ref="E59:F59"/>
    <mergeCell ref="A60:D60"/>
    <mergeCell ref="E60:F60"/>
    <mergeCell ref="A70:F70"/>
    <mergeCell ref="C80:D80"/>
    <mergeCell ref="A54:B54"/>
    <mergeCell ref="C54:D54"/>
    <mergeCell ref="E54:F54"/>
    <mergeCell ref="A55:B55"/>
    <mergeCell ref="C55:D55"/>
    <mergeCell ref="E55:F55"/>
    <mergeCell ref="A51:B51"/>
    <mergeCell ref="C51:D51"/>
    <mergeCell ref="E51:F51"/>
    <mergeCell ref="A52:B52"/>
    <mergeCell ref="C52:D52"/>
    <mergeCell ref="E52:F52"/>
    <mergeCell ref="A49:B49"/>
    <mergeCell ref="C49:D49"/>
    <mergeCell ref="E49:F49"/>
    <mergeCell ref="A50:B50"/>
    <mergeCell ref="C50:D50"/>
    <mergeCell ref="E50:F50"/>
    <mergeCell ref="E36:F36"/>
    <mergeCell ref="A48:B48"/>
    <mergeCell ref="C48:D48"/>
    <mergeCell ref="E48:F48"/>
    <mergeCell ref="A37:D37"/>
    <mergeCell ref="E37:F37"/>
    <mergeCell ref="A38:D38"/>
    <mergeCell ref="E38:F38"/>
    <mergeCell ref="A40:F40"/>
    <mergeCell ref="A41:F41"/>
    <mergeCell ref="A42:F42"/>
    <mergeCell ref="A44:F44"/>
    <mergeCell ref="A46:B46"/>
    <mergeCell ref="C46:D46"/>
    <mergeCell ref="E46:F46"/>
    <mergeCell ref="A8:F8"/>
    <mergeCell ref="A9:F9"/>
    <mergeCell ref="A23:F23"/>
    <mergeCell ref="A24:B24"/>
    <mergeCell ref="D24:E24"/>
    <mergeCell ref="A53:B53"/>
    <mergeCell ref="C53:D53"/>
    <mergeCell ref="E53:F53"/>
    <mergeCell ref="A25:B25"/>
    <mergeCell ref="D25:E25"/>
    <mergeCell ref="A27:F27"/>
    <mergeCell ref="A29:F29"/>
    <mergeCell ref="A31:B31"/>
    <mergeCell ref="E31:F31"/>
    <mergeCell ref="A33:B33"/>
    <mergeCell ref="E33:F33"/>
    <mergeCell ref="A34:B34"/>
    <mergeCell ref="E34:F34"/>
    <mergeCell ref="A35:B35"/>
    <mergeCell ref="E35:F35"/>
    <mergeCell ref="A36:D36"/>
  </mergeCells>
  <pageMargins left="0.511811024" right="0.511811024" top="0.78740157499999996" bottom="0.78740157499999996" header="0.31496062000000002" footer="0.31496062000000002"/>
  <pageSetup paperSize="9" scale="74" orientation="portrait" r:id="rId1"/>
  <rowBreaks count="1" manualBreakCount="1">
    <brk id="61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O97"/>
  <sheetViews>
    <sheetView view="pageBreakPreview" topLeftCell="A52" zoomScaleNormal="100" zoomScaleSheetLayoutView="100" workbookViewId="0">
      <selection activeCell="A22" sqref="A22:F22"/>
    </sheetView>
  </sheetViews>
  <sheetFormatPr defaultRowHeight="15.75" x14ac:dyDescent="0.25"/>
  <cols>
    <col min="1" max="1" width="13.5703125" style="7" customWidth="1"/>
    <col min="2" max="2" width="18.5703125" style="7" bestFit="1" customWidth="1"/>
    <col min="3" max="3" width="40.5703125" style="7" customWidth="1"/>
    <col min="4" max="4" width="24" style="7" bestFit="1" customWidth="1"/>
    <col min="5" max="5" width="16.42578125" style="7" customWidth="1"/>
    <col min="6" max="6" width="20.7109375" style="7" customWidth="1"/>
    <col min="7" max="9" width="9.140625" style="7"/>
    <col min="10" max="10" width="24.7109375" style="7" bestFit="1" customWidth="1"/>
    <col min="11" max="11" width="30.140625" style="7" bestFit="1" customWidth="1"/>
    <col min="12" max="12" width="9.140625" style="7"/>
    <col min="13" max="13" width="24" style="7" bestFit="1" customWidth="1"/>
    <col min="14" max="16384" width="9.140625" style="7"/>
  </cols>
  <sheetData>
    <row r="8" spans="1:6" x14ac:dyDescent="0.25">
      <c r="A8" s="73" t="s">
        <v>9</v>
      </c>
      <c r="B8" s="73"/>
      <c r="C8" s="73"/>
      <c r="D8" s="73"/>
      <c r="E8" s="73"/>
      <c r="F8" s="73"/>
    </row>
    <row r="9" spans="1:6" x14ac:dyDescent="0.25">
      <c r="A9" s="73" t="s">
        <v>10</v>
      </c>
      <c r="B9" s="73"/>
      <c r="C9" s="73"/>
      <c r="D9" s="73"/>
      <c r="E9" s="73"/>
      <c r="F9" s="73"/>
    </row>
    <row r="10" spans="1:6" x14ac:dyDescent="0.25">
      <c r="A10" s="8"/>
    </row>
    <row r="11" spans="1:6" x14ac:dyDescent="0.25">
      <c r="A11" s="9" t="s">
        <v>0</v>
      </c>
    </row>
    <row r="12" spans="1:6" x14ac:dyDescent="0.25">
      <c r="A12" s="9" t="s">
        <v>42</v>
      </c>
    </row>
    <row r="13" spans="1:6" x14ac:dyDescent="0.25">
      <c r="A13" s="9" t="s">
        <v>43</v>
      </c>
    </row>
    <row r="14" spans="1:6" x14ac:dyDescent="0.25">
      <c r="A14" s="9" t="s">
        <v>44</v>
      </c>
    </row>
    <row r="15" spans="1:6" x14ac:dyDescent="0.25">
      <c r="A15" s="9" t="s">
        <v>45</v>
      </c>
    </row>
    <row r="16" spans="1:6" x14ac:dyDescent="0.25">
      <c r="A16" s="9" t="s">
        <v>46</v>
      </c>
    </row>
    <row r="17" spans="1:6" x14ac:dyDescent="0.25">
      <c r="A17" s="9" t="s">
        <v>69</v>
      </c>
    </row>
    <row r="18" spans="1:6" x14ac:dyDescent="0.25">
      <c r="A18" s="9" t="s">
        <v>70</v>
      </c>
    </row>
    <row r="19" spans="1:6" x14ac:dyDescent="0.25">
      <c r="A19" s="9" t="s">
        <v>71</v>
      </c>
    </row>
    <row r="20" spans="1:6" x14ac:dyDescent="0.25">
      <c r="A20" s="9" t="s">
        <v>72</v>
      </c>
    </row>
    <row r="21" spans="1:6" ht="16.5" thickBot="1" x14ac:dyDescent="0.3">
      <c r="A21" s="33"/>
    </row>
    <row r="22" spans="1:6" x14ac:dyDescent="0.25">
      <c r="A22" s="74" t="s">
        <v>74</v>
      </c>
      <c r="B22" s="75"/>
      <c r="C22" s="75"/>
      <c r="D22" s="75"/>
      <c r="E22" s="75"/>
      <c r="F22" s="76"/>
    </row>
    <row r="23" spans="1:6" x14ac:dyDescent="0.25">
      <c r="A23" s="62" t="s">
        <v>36</v>
      </c>
      <c r="B23" s="63"/>
      <c r="C23" s="25" t="s">
        <v>4</v>
      </c>
      <c r="D23" s="77" t="s">
        <v>37</v>
      </c>
      <c r="E23" s="78"/>
      <c r="F23" s="25" t="s">
        <v>38</v>
      </c>
    </row>
    <row r="24" spans="1:6" ht="16.5" thickBot="1" x14ac:dyDescent="0.3">
      <c r="A24" s="54" t="s">
        <v>50</v>
      </c>
      <c r="B24" s="55"/>
      <c r="C24" s="26">
        <v>45315</v>
      </c>
      <c r="D24" s="56" t="s">
        <v>60</v>
      </c>
      <c r="E24" s="57"/>
      <c r="F24" s="27">
        <v>198485.69</v>
      </c>
    </row>
    <row r="25" spans="1:6" x14ac:dyDescent="0.25">
      <c r="A25" s="34"/>
    </row>
    <row r="26" spans="1:6" x14ac:dyDescent="0.25">
      <c r="A26" s="58" t="s">
        <v>63</v>
      </c>
      <c r="B26" s="58"/>
      <c r="C26" s="58"/>
      <c r="D26" s="58"/>
      <c r="E26" s="58"/>
      <c r="F26" s="58"/>
    </row>
    <row r="28" spans="1:6" x14ac:dyDescent="0.25">
      <c r="A28" s="77" t="s">
        <v>1</v>
      </c>
      <c r="B28" s="121"/>
      <c r="C28" s="121"/>
      <c r="D28" s="121"/>
      <c r="E28" s="121"/>
      <c r="F28" s="78"/>
    </row>
    <row r="29" spans="1:6" x14ac:dyDescent="0.25">
      <c r="A29" s="35"/>
      <c r="B29" s="10"/>
      <c r="C29" s="10"/>
      <c r="D29" s="10"/>
      <c r="E29" s="10"/>
      <c r="F29" s="36"/>
    </row>
    <row r="30" spans="1:6" x14ac:dyDescent="0.25">
      <c r="A30" s="63" t="s">
        <v>2</v>
      </c>
      <c r="B30" s="63"/>
      <c r="C30" s="32" t="s">
        <v>3</v>
      </c>
      <c r="D30" s="31" t="s">
        <v>4</v>
      </c>
      <c r="E30" s="64" t="s">
        <v>5</v>
      </c>
      <c r="F30" s="64"/>
    </row>
    <row r="31" spans="1:6" x14ac:dyDescent="0.25">
      <c r="A31" s="35"/>
      <c r="B31" s="10"/>
      <c r="C31" s="10"/>
      <c r="D31" s="10"/>
      <c r="E31" s="10"/>
      <c r="F31" s="36"/>
    </row>
    <row r="32" spans="1:6" x14ac:dyDescent="0.25">
      <c r="A32" s="67"/>
      <c r="B32" s="67"/>
      <c r="C32" s="11"/>
      <c r="D32" s="12"/>
      <c r="E32" s="67"/>
      <c r="F32" s="67"/>
    </row>
    <row r="33" spans="1:6" x14ac:dyDescent="0.25">
      <c r="A33" s="67"/>
      <c r="B33" s="67"/>
      <c r="C33" s="11"/>
      <c r="D33" s="12"/>
      <c r="E33" s="67"/>
      <c r="F33" s="67"/>
    </row>
    <row r="34" spans="1:6" x14ac:dyDescent="0.25">
      <c r="A34" s="67"/>
      <c r="B34" s="67"/>
      <c r="C34" s="11"/>
      <c r="D34" s="12"/>
      <c r="E34" s="67"/>
      <c r="F34" s="67"/>
    </row>
    <row r="35" spans="1:6" x14ac:dyDescent="0.25">
      <c r="A35" s="122" t="s">
        <v>6</v>
      </c>
      <c r="B35" s="71"/>
      <c r="C35" s="71"/>
      <c r="D35" s="72"/>
      <c r="E35" s="52">
        <v>1.47</v>
      </c>
      <c r="F35" s="123"/>
    </row>
    <row r="36" spans="1:6" x14ac:dyDescent="0.25">
      <c r="A36" s="124" t="s">
        <v>7</v>
      </c>
      <c r="B36" s="80"/>
      <c r="C36" s="80"/>
      <c r="D36" s="81"/>
      <c r="E36" s="82">
        <f>E32+E33+E34+E35</f>
        <v>1.47</v>
      </c>
      <c r="F36" s="125"/>
    </row>
    <row r="37" spans="1:6" x14ac:dyDescent="0.25">
      <c r="A37" s="126" t="s">
        <v>8</v>
      </c>
      <c r="B37" s="127"/>
      <c r="C37" s="127"/>
      <c r="D37" s="128"/>
      <c r="E37" s="52">
        <v>0</v>
      </c>
      <c r="F37" s="123"/>
    </row>
    <row r="38" spans="1:6" x14ac:dyDescent="0.25">
      <c r="B38" s="13"/>
    </row>
    <row r="39" spans="1:6" ht="15.75" customHeight="1" x14ac:dyDescent="0.25">
      <c r="A39" s="89" t="s">
        <v>51</v>
      </c>
      <c r="B39" s="89"/>
      <c r="C39" s="89"/>
      <c r="D39" s="89"/>
      <c r="E39" s="89"/>
      <c r="F39" s="89"/>
    </row>
    <row r="40" spans="1:6" ht="15.75" customHeight="1" x14ac:dyDescent="0.25">
      <c r="A40" s="90" t="s">
        <v>52</v>
      </c>
      <c r="B40" s="90"/>
      <c r="C40" s="90"/>
      <c r="D40" s="90"/>
      <c r="E40" s="90"/>
      <c r="F40" s="90"/>
    </row>
    <row r="41" spans="1:6" x14ac:dyDescent="0.25">
      <c r="A41" s="91"/>
      <c r="B41" s="91"/>
      <c r="C41" s="91"/>
      <c r="D41" s="91"/>
      <c r="E41" s="91"/>
      <c r="F41" s="91"/>
    </row>
    <row r="43" spans="1:6" x14ac:dyDescent="0.25">
      <c r="A43" s="77" t="s">
        <v>11</v>
      </c>
      <c r="B43" s="121"/>
      <c r="C43" s="121"/>
      <c r="D43" s="121"/>
      <c r="E43" s="121"/>
      <c r="F43" s="78"/>
    </row>
    <row r="44" spans="1:6" x14ac:dyDescent="0.25">
      <c r="A44" s="35"/>
      <c r="B44" s="10"/>
      <c r="C44" s="10"/>
      <c r="D44" s="10"/>
      <c r="E44" s="10"/>
      <c r="F44" s="36"/>
    </row>
    <row r="45" spans="1:6" ht="30" customHeight="1" x14ac:dyDescent="0.25">
      <c r="A45" s="129" t="s">
        <v>12</v>
      </c>
      <c r="B45" s="93"/>
      <c r="C45" s="94" t="s">
        <v>13</v>
      </c>
      <c r="D45" s="95"/>
      <c r="E45" s="63" t="s">
        <v>14</v>
      </c>
      <c r="F45" s="63"/>
    </row>
    <row r="46" spans="1:6" ht="4.5" customHeight="1" x14ac:dyDescent="0.25">
      <c r="A46" s="35"/>
      <c r="B46" s="10"/>
      <c r="C46" s="10"/>
      <c r="D46" s="10"/>
      <c r="E46" s="10"/>
      <c r="F46" s="36"/>
    </row>
    <row r="47" spans="1:6" x14ac:dyDescent="0.25">
      <c r="A47" s="48" t="s">
        <v>31</v>
      </c>
      <c r="B47" s="49"/>
      <c r="C47" s="50">
        <v>45689</v>
      </c>
      <c r="D47" s="51"/>
      <c r="E47" s="52">
        <f>SUMIF(E73:E80,A47,F73:F80)</f>
        <v>0</v>
      </c>
      <c r="F47" s="123"/>
    </row>
    <row r="48" spans="1:6" x14ac:dyDescent="0.25">
      <c r="A48" s="48" t="s">
        <v>66</v>
      </c>
      <c r="B48" s="49"/>
      <c r="C48" s="50">
        <v>45689</v>
      </c>
      <c r="D48" s="51"/>
      <c r="E48" s="52">
        <f>SUMIF(E73:E80,A48,F73:F80)</f>
        <v>0</v>
      </c>
      <c r="F48" s="123"/>
    </row>
    <row r="49" spans="1:6" x14ac:dyDescent="0.25">
      <c r="A49" s="48" t="s">
        <v>32</v>
      </c>
      <c r="B49" s="49"/>
      <c r="C49" s="50">
        <v>45689</v>
      </c>
      <c r="D49" s="51"/>
      <c r="E49" s="52">
        <f>SUMIF(E73:E80,A49,F73:F80)</f>
        <v>0</v>
      </c>
      <c r="F49" s="123"/>
    </row>
    <row r="50" spans="1:6" x14ac:dyDescent="0.25">
      <c r="A50" s="48" t="s">
        <v>35</v>
      </c>
      <c r="B50" s="49"/>
      <c r="C50" s="50">
        <v>45689</v>
      </c>
      <c r="D50" s="51"/>
      <c r="E50" s="52">
        <f>SUMIF(E73:E80,A50,F73:F80)</f>
        <v>0</v>
      </c>
      <c r="F50" s="123"/>
    </row>
    <row r="51" spans="1:6" x14ac:dyDescent="0.25">
      <c r="A51" s="48" t="s">
        <v>29</v>
      </c>
      <c r="B51" s="49"/>
      <c r="C51" s="50">
        <v>45689</v>
      </c>
      <c r="D51" s="51"/>
      <c r="E51" s="52">
        <f>SUMIF(E73:E80,A51,F73:F80)</f>
        <v>0</v>
      </c>
      <c r="F51" s="123"/>
    </row>
    <row r="52" spans="1:6" x14ac:dyDescent="0.25">
      <c r="A52" s="48" t="s">
        <v>34</v>
      </c>
      <c r="B52" s="49"/>
      <c r="C52" s="50">
        <v>45689</v>
      </c>
      <c r="D52" s="51"/>
      <c r="E52" s="52">
        <f>SUMIF(E73:E80,A52,F73:F80)</f>
        <v>0</v>
      </c>
      <c r="F52" s="123"/>
    </row>
    <row r="53" spans="1:6" x14ac:dyDescent="0.25">
      <c r="A53" s="48" t="s">
        <v>62</v>
      </c>
      <c r="B53" s="49"/>
      <c r="C53" s="50">
        <v>45689</v>
      </c>
      <c r="D53" s="51"/>
      <c r="E53" s="52">
        <f>SUMIF(E73:E80,A53,F73:F80)</f>
        <v>2983.54</v>
      </c>
      <c r="F53" s="123"/>
    </row>
    <row r="54" spans="1:6" x14ac:dyDescent="0.25">
      <c r="A54" s="48" t="s">
        <v>30</v>
      </c>
      <c r="B54" s="49"/>
      <c r="C54" s="50">
        <v>45689</v>
      </c>
      <c r="D54" s="51"/>
      <c r="E54" s="52">
        <f>SUMIF(E73:E80,A54,F73:F80)</f>
        <v>0</v>
      </c>
      <c r="F54" s="123"/>
    </row>
    <row r="55" spans="1:6" x14ac:dyDescent="0.25">
      <c r="A55" s="48" t="s">
        <v>33</v>
      </c>
      <c r="B55" s="49"/>
      <c r="C55" s="50">
        <v>45689</v>
      </c>
      <c r="D55" s="51"/>
      <c r="E55" s="52">
        <f>SUMIF(E73:E80,A55,F73:F80)</f>
        <v>0</v>
      </c>
      <c r="F55" s="123"/>
    </row>
    <row r="56" spans="1:6" x14ac:dyDescent="0.25">
      <c r="A56" s="133" t="s">
        <v>15</v>
      </c>
      <c r="B56" s="106"/>
      <c r="C56" s="106"/>
      <c r="D56" s="106"/>
      <c r="E56" s="82">
        <f>SUM(E47:F55)</f>
        <v>2983.54</v>
      </c>
      <c r="F56" s="125"/>
    </row>
    <row r="57" spans="1:6" x14ac:dyDescent="0.25">
      <c r="A57" s="130" t="s">
        <v>16</v>
      </c>
      <c r="B57" s="108"/>
      <c r="C57" s="108"/>
      <c r="D57" s="108"/>
      <c r="E57" s="82">
        <f>'01'!E60:F60</f>
        <v>3512</v>
      </c>
      <c r="F57" s="125"/>
    </row>
    <row r="58" spans="1:6" x14ac:dyDescent="0.25">
      <c r="A58" s="130" t="s">
        <v>17</v>
      </c>
      <c r="B58" s="108"/>
      <c r="C58" s="108"/>
      <c r="D58" s="108"/>
      <c r="E58" s="82">
        <f>E36+E37-E56+E57</f>
        <v>529.92999999999984</v>
      </c>
      <c r="F58" s="125"/>
    </row>
    <row r="59" spans="1:6" x14ac:dyDescent="0.25">
      <c r="A59" s="130" t="s">
        <v>18</v>
      </c>
      <c r="B59" s="108"/>
      <c r="C59" s="108"/>
      <c r="D59" s="108"/>
      <c r="E59" s="82">
        <v>0</v>
      </c>
      <c r="F59" s="125"/>
    </row>
    <row r="60" spans="1:6" x14ac:dyDescent="0.25">
      <c r="A60" s="131" t="s">
        <v>19</v>
      </c>
      <c r="B60" s="132"/>
      <c r="C60" s="132"/>
      <c r="D60" s="132"/>
      <c r="E60" s="82">
        <f>E58-E59</f>
        <v>529.92999999999984</v>
      </c>
      <c r="F60" s="125"/>
    </row>
    <row r="69" spans="1:15" ht="16.5" thickBot="1" x14ac:dyDescent="0.3"/>
    <row r="70" spans="1:15" ht="16.5" thickBot="1" x14ac:dyDescent="0.3">
      <c r="A70" s="113" t="s">
        <v>20</v>
      </c>
      <c r="B70" s="114"/>
      <c r="C70" s="114"/>
      <c r="D70" s="114"/>
      <c r="E70" s="114"/>
      <c r="F70" s="115"/>
    </row>
    <row r="71" spans="1:15" ht="16.5" thickBot="1" x14ac:dyDescent="0.3">
      <c r="A71" s="14"/>
      <c r="B71" s="15"/>
      <c r="C71" s="15"/>
      <c r="D71" s="15"/>
      <c r="E71" s="15"/>
      <c r="F71" s="16"/>
    </row>
    <row r="72" spans="1:15" ht="55.5" customHeight="1" thickBot="1" x14ac:dyDescent="0.3">
      <c r="A72" s="17" t="s">
        <v>21</v>
      </c>
      <c r="B72" s="17" t="s">
        <v>22</v>
      </c>
      <c r="C72" s="18" t="s">
        <v>23</v>
      </c>
      <c r="D72" s="17" t="s">
        <v>24</v>
      </c>
      <c r="E72" s="17" t="s">
        <v>12</v>
      </c>
      <c r="F72" s="18" t="s">
        <v>25</v>
      </c>
    </row>
    <row r="73" spans="1:15" x14ac:dyDescent="0.25">
      <c r="A73" s="1">
        <v>45695</v>
      </c>
      <c r="B73" s="2" t="s">
        <v>64</v>
      </c>
      <c r="C73" s="30" t="s">
        <v>65</v>
      </c>
      <c r="D73" s="41" t="s">
        <v>68</v>
      </c>
      <c r="E73" s="3" t="s">
        <v>62</v>
      </c>
      <c r="F73" s="6">
        <v>2983.54</v>
      </c>
    </row>
    <row r="74" spans="1:15" x14ac:dyDescent="0.25">
      <c r="A74" s="1"/>
      <c r="B74" s="3"/>
      <c r="C74" s="38"/>
      <c r="D74" s="37"/>
      <c r="E74" s="3"/>
      <c r="F74" s="6"/>
    </row>
    <row r="75" spans="1:15" x14ac:dyDescent="0.25">
      <c r="A75" s="1"/>
      <c r="B75" s="3"/>
      <c r="C75" s="38"/>
      <c r="D75" s="37"/>
      <c r="E75" s="3"/>
      <c r="F75" s="6"/>
      <c r="I75" s="10"/>
      <c r="J75" s="39"/>
      <c r="K75" s="40"/>
      <c r="L75" s="40"/>
      <c r="M75" s="39"/>
      <c r="N75" s="39"/>
      <c r="O75" s="10"/>
    </row>
    <row r="76" spans="1:15" x14ac:dyDescent="0.25">
      <c r="A76" s="1"/>
      <c r="B76" s="3"/>
      <c r="C76" s="38"/>
      <c r="D76" s="37"/>
      <c r="E76" s="3"/>
      <c r="F76" s="6"/>
      <c r="I76" s="10"/>
      <c r="J76" s="39"/>
      <c r="K76" s="40"/>
      <c r="L76" s="40"/>
      <c r="M76" s="39"/>
      <c r="N76" s="39"/>
      <c r="O76" s="10"/>
    </row>
    <row r="77" spans="1:15" x14ac:dyDescent="0.25">
      <c r="A77" s="1"/>
      <c r="B77" s="3"/>
      <c r="C77" s="22"/>
      <c r="D77" s="37"/>
      <c r="E77" s="3"/>
      <c r="F77" s="6"/>
      <c r="I77" s="10"/>
      <c r="J77" s="39"/>
      <c r="K77" s="40"/>
      <c r="L77" s="40"/>
      <c r="M77" s="39"/>
      <c r="N77" s="39"/>
      <c r="O77" s="10"/>
    </row>
    <row r="78" spans="1:15" x14ac:dyDescent="0.25">
      <c r="A78" s="1"/>
      <c r="B78" s="3"/>
      <c r="C78" s="22"/>
      <c r="D78" s="37"/>
      <c r="E78" s="3"/>
      <c r="F78" s="6"/>
      <c r="I78" s="10"/>
      <c r="J78" s="39"/>
      <c r="K78" s="40"/>
      <c r="L78" s="40"/>
      <c r="M78" s="39"/>
      <c r="N78" s="39"/>
      <c r="O78" s="10"/>
    </row>
    <row r="79" spans="1:15" x14ac:dyDescent="0.25">
      <c r="A79" s="1"/>
      <c r="B79" s="3"/>
      <c r="C79" s="38"/>
      <c r="D79" s="37"/>
      <c r="E79" s="3"/>
      <c r="F79" s="6"/>
      <c r="I79" s="10"/>
      <c r="J79" s="39"/>
      <c r="K79" s="40"/>
      <c r="L79" s="40"/>
      <c r="M79" s="39"/>
      <c r="N79" s="39"/>
      <c r="O79" s="10"/>
    </row>
    <row r="80" spans="1:15" ht="16.5" thickBot="1" x14ac:dyDescent="0.3">
      <c r="A80" s="1"/>
      <c r="B80" s="3"/>
      <c r="C80" s="38"/>
      <c r="D80" s="37"/>
      <c r="E80" s="3"/>
      <c r="F80" s="6"/>
      <c r="I80" s="10"/>
      <c r="J80" s="39"/>
      <c r="K80" s="40"/>
      <c r="L80" s="40"/>
      <c r="M80" s="39"/>
      <c r="N80" s="39"/>
      <c r="O80" s="10"/>
    </row>
    <row r="81" spans="1:15" ht="16.5" thickBot="1" x14ac:dyDescent="0.3">
      <c r="A81" s="99" t="s">
        <v>26</v>
      </c>
      <c r="B81" s="100"/>
      <c r="C81" s="100"/>
      <c r="D81" s="100"/>
      <c r="E81" s="101"/>
      <c r="F81" s="19">
        <f>SUM(F73:F80)</f>
        <v>2983.54</v>
      </c>
      <c r="I81" s="10"/>
      <c r="J81" s="10"/>
      <c r="K81" s="10"/>
      <c r="L81" s="10"/>
      <c r="M81" s="10"/>
      <c r="N81" s="10"/>
      <c r="O81" s="10"/>
    </row>
    <row r="82" spans="1:15" x14ac:dyDescent="0.25">
      <c r="A82" s="20"/>
      <c r="B82" s="20"/>
      <c r="C82" s="20"/>
      <c r="D82" s="20"/>
      <c r="E82" s="20"/>
      <c r="F82" s="20"/>
      <c r="I82" s="10"/>
      <c r="J82" s="10"/>
      <c r="K82" s="10"/>
      <c r="L82" s="10"/>
      <c r="M82" s="10"/>
      <c r="N82" s="10"/>
      <c r="O82" s="10"/>
    </row>
    <row r="83" spans="1:15" x14ac:dyDescent="0.25">
      <c r="A83" s="21" t="s">
        <v>67</v>
      </c>
      <c r="I83" s="10"/>
      <c r="J83" s="10"/>
      <c r="K83" s="10"/>
      <c r="L83" s="10"/>
      <c r="M83" s="10"/>
      <c r="N83" s="10"/>
      <c r="O83" s="10"/>
    </row>
    <row r="84" spans="1:15" x14ac:dyDescent="0.25">
      <c r="A84" s="7" t="s">
        <v>73</v>
      </c>
    </row>
    <row r="86" spans="1:15" x14ac:dyDescent="0.25">
      <c r="A86" s="7" t="s">
        <v>61</v>
      </c>
    </row>
    <row r="89" spans="1:15" x14ac:dyDescent="0.25">
      <c r="A89" s="102" t="s">
        <v>28</v>
      </c>
      <c r="B89" s="102"/>
      <c r="C89" s="102"/>
      <c r="D89" s="102"/>
      <c r="E89" s="102"/>
      <c r="F89" s="102"/>
    </row>
    <row r="90" spans="1:15" x14ac:dyDescent="0.25">
      <c r="A90" s="120" t="s">
        <v>47</v>
      </c>
      <c r="B90" s="120"/>
      <c r="C90" s="120"/>
      <c r="D90" s="120"/>
      <c r="E90" s="120"/>
      <c r="F90" s="120"/>
    </row>
    <row r="91" spans="1:15" x14ac:dyDescent="0.25">
      <c r="A91" s="120" t="s">
        <v>27</v>
      </c>
      <c r="B91" s="120"/>
      <c r="C91" s="120"/>
      <c r="D91" s="120"/>
      <c r="E91" s="120"/>
      <c r="F91" s="120"/>
    </row>
    <row r="94" spans="1:15" x14ac:dyDescent="0.25">
      <c r="A94" s="102" t="s">
        <v>28</v>
      </c>
      <c r="B94" s="102"/>
      <c r="C94" s="102"/>
      <c r="D94" s="102"/>
      <c r="E94" s="102"/>
      <c r="F94" s="102"/>
    </row>
    <row r="95" spans="1:15" x14ac:dyDescent="0.25">
      <c r="A95" s="120" t="s">
        <v>48</v>
      </c>
      <c r="B95" s="120"/>
      <c r="C95" s="120"/>
      <c r="D95" s="120"/>
      <c r="E95" s="120"/>
      <c r="F95" s="120"/>
    </row>
    <row r="96" spans="1:15" x14ac:dyDescent="0.25">
      <c r="A96" s="120" t="s">
        <v>49</v>
      </c>
      <c r="B96" s="120"/>
      <c r="C96" s="120"/>
      <c r="D96" s="120"/>
      <c r="E96" s="120"/>
      <c r="F96" s="120"/>
    </row>
    <row r="97" spans="1:6" x14ac:dyDescent="0.25">
      <c r="A97" s="120" t="s">
        <v>53</v>
      </c>
      <c r="B97" s="120"/>
      <c r="C97" s="120"/>
      <c r="D97" s="120"/>
      <c r="E97" s="120"/>
      <c r="F97" s="120"/>
    </row>
  </sheetData>
  <mergeCells count="76">
    <mergeCell ref="A97:F97"/>
    <mergeCell ref="A8:F8"/>
    <mergeCell ref="A89:F89"/>
    <mergeCell ref="A90:F90"/>
    <mergeCell ref="A91:F91"/>
    <mergeCell ref="A94:F94"/>
    <mergeCell ref="A95:F95"/>
    <mergeCell ref="A96:F96"/>
    <mergeCell ref="A59:D59"/>
    <mergeCell ref="E59:F59"/>
    <mergeCell ref="A60:D60"/>
    <mergeCell ref="E60:F60"/>
    <mergeCell ref="A70:F70"/>
    <mergeCell ref="A81:E81"/>
    <mergeCell ref="A56:D56"/>
    <mergeCell ref="E56:F56"/>
    <mergeCell ref="A57:D57"/>
    <mergeCell ref="E57:F57"/>
    <mergeCell ref="A58:D58"/>
    <mergeCell ref="E58:F58"/>
    <mergeCell ref="A54:B54"/>
    <mergeCell ref="C54:D54"/>
    <mergeCell ref="E54:F54"/>
    <mergeCell ref="A55:B55"/>
    <mergeCell ref="C55:D55"/>
    <mergeCell ref="E55:F55"/>
    <mergeCell ref="A52:B52"/>
    <mergeCell ref="C52:D52"/>
    <mergeCell ref="E52:F52"/>
    <mergeCell ref="A53:B53"/>
    <mergeCell ref="C53:D53"/>
    <mergeCell ref="E53:F53"/>
    <mergeCell ref="A50:B50"/>
    <mergeCell ref="C50:D50"/>
    <mergeCell ref="E50:F50"/>
    <mergeCell ref="A51:B51"/>
    <mergeCell ref="C51:D51"/>
    <mergeCell ref="E51:F51"/>
    <mergeCell ref="A48:B48"/>
    <mergeCell ref="C48:D48"/>
    <mergeCell ref="E48:F48"/>
    <mergeCell ref="A49:B49"/>
    <mergeCell ref="C49:D49"/>
    <mergeCell ref="E49:F49"/>
    <mergeCell ref="A45:B45"/>
    <mergeCell ref="C45:D45"/>
    <mergeCell ref="E45:F45"/>
    <mergeCell ref="A47:B47"/>
    <mergeCell ref="C47:D47"/>
    <mergeCell ref="E47:F47"/>
    <mergeCell ref="A43:F43"/>
    <mergeCell ref="A34:B34"/>
    <mergeCell ref="E34:F34"/>
    <mergeCell ref="A35:D35"/>
    <mergeCell ref="E35:F35"/>
    <mergeCell ref="A36:D36"/>
    <mergeCell ref="E36:F36"/>
    <mergeCell ref="A37:D37"/>
    <mergeCell ref="E37:F37"/>
    <mergeCell ref="A39:F39"/>
    <mergeCell ref="A40:F40"/>
    <mergeCell ref="A41:F41"/>
    <mergeCell ref="A30:B30"/>
    <mergeCell ref="E30:F30"/>
    <mergeCell ref="A32:B32"/>
    <mergeCell ref="E32:F32"/>
    <mergeCell ref="A33:B33"/>
    <mergeCell ref="E33:F33"/>
    <mergeCell ref="A28:F28"/>
    <mergeCell ref="A9:F9"/>
    <mergeCell ref="A22:F22"/>
    <mergeCell ref="A23:B23"/>
    <mergeCell ref="D23:E23"/>
    <mergeCell ref="A24:B24"/>
    <mergeCell ref="D24:E24"/>
    <mergeCell ref="A26:F26"/>
  </mergeCells>
  <pageMargins left="0.511811024" right="0.511811024" top="0.78740157499999996" bottom="0.78740157499999996" header="0.31496062000000002" footer="0.31496062000000002"/>
  <pageSetup paperSize="9" scale="68" orientation="portrait" r:id="rId1"/>
  <rowBreaks count="1" manualBreakCount="1">
    <brk id="61" max="16383" man="1"/>
  </rowBreaks>
  <colBreaks count="1" manualBreakCount="1">
    <brk id="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O97"/>
  <sheetViews>
    <sheetView view="pageBreakPreview" topLeftCell="A52" zoomScaleNormal="100" zoomScaleSheetLayoutView="100" workbookViewId="0">
      <selection activeCell="E60" sqref="E60:F60"/>
    </sheetView>
  </sheetViews>
  <sheetFormatPr defaultRowHeight="15.75" x14ac:dyDescent="0.25"/>
  <cols>
    <col min="1" max="1" width="13.5703125" style="7" customWidth="1"/>
    <col min="2" max="2" width="18.5703125" style="7" bestFit="1" customWidth="1"/>
    <col min="3" max="3" width="40.5703125" style="7" customWidth="1"/>
    <col min="4" max="4" width="24" style="7" bestFit="1" customWidth="1"/>
    <col min="5" max="5" width="16.42578125" style="7" customWidth="1"/>
    <col min="6" max="6" width="20.7109375" style="7" customWidth="1"/>
    <col min="7" max="9" width="9.140625" style="7"/>
    <col min="10" max="10" width="24.7109375" style="7" bestFit="1" customWidth="1"/>
    <col min="11" max="11" width="30.140625" style="7" bestFit="1" customWidth="1"/>
    <col min="12" max="12" width="9.140625" style="7"/>
    <col min="13" max="13" width="24" style="7" bestFit="1" customWidth="1"/>
    <col min="14" max="16384" width="9.140625" style="7"/>
  </cols>
  <sheetData>
    <row r="8" spans="1:6" x14ac:dyDescent="0.25">
      <c r="A8" s="73" t="s">
        <v>9</v>
      </c>
      <c r="B8" s="73"/>
      <c r="C8" s="73"/>
      <c r="D8" s="73"/>
      <c r="E8" s="73"/>
      <c r="F8" s="73"/>
    </row>
    <row r="9" spans="1:6" x14ac:dyDescent="0.25">
      <c r="A9" s="73" t="s">
        <v>10</v>
      </c>
      <c r="B9" s="73"/>
      <c r="C9" s="73"/>
      <c r="D9" s="73"/>
      <c r="E9" s="73"/>
      <c r="F9" s="73"/>
    </row>
    <row r="10" spans="1:6" x14ac:dyDescent="0.25">
      <c r="A10" s="8"/>
    </row>
    <row r="11" spans="1:6" x14ac:dyDescent="0.25">
      <c r="A11" s="9" t="s">
        <v>0</v>
      </c>
    </row>
    <row r="12" spans="1:6" x14ac:dyDescent="0.25">
      <c r="A12" s="9" t="s">
        <v>42</v>
      </c>
    </row>
    <row r="13" spans="1:6" x14ac:dyDescent="0.25">
      <c r="A13" s="9" t="s">
        <v>43</v>
      </c>
    </row>
    <row r="14" spans="1:6" x14ac:dyDescent="0.25">
      <c r="A14" s="9" t="s">
        <v>44</v>
      </c>
    </row>
    <row r="15" spans="1:6" x14ac:dyDescent="0.25">
      <c r="A15" s="9" t="s">
        <v>45</v>
      </c>
    </row>
    <row r="16" spans="1:6" x14ac:dyDescent="0.25">
      <c r="A16" s="9" t="s">
        <v>46</v>
      </c>
    </row>
    <row r="17" spans="1:6" x14ac:dyDescent="0.25">
      <c r="A17" s="9" t="s">
        <v>69</v>
      </c>
    </row>
    <row r="18" spans="1:6" x14ac:dyDescent="0.25">
      <c r="A18" s="9" t="s">
        <v>70</v>
      </c>
    </row>
    <row r="19" spans="1:6" x14ac:dyDescent="0.25">
      <c r="A19" s="9" t="s">
        <v>71</v>
      </c>
    </row>
    <row r="20" spans="1:6" x14ac:dyDescent="0.25">
      <c r="A20" s="9" t="s">
        <v>72</v>
      </c>
    </row>
    <row r="21" spans="1:6" ht="16.5" thickBot="1" x14ac:dyDescent="0.3">
      <c r="A21" s="33"/>
    </row>
    <row r="22" spans="1:6" x14ac:dyDescent="0.25">
      <c r="A22" s="74" t="s">
        <v>74</v>
      </c>
      <c r="B22" s="75"/>
      <c r="C22" s="75"/>
      <c r="D22" s="75"/>
      <c r="E22" s="75"/>
      <c r="F22" s="76"/>
    </row>
    <row r="23" spans="1:6" x14ac:dyDescent="0.25">
      <c r="A23" s="62" t="s">
        <v>36</v>
      </c>
      <c r="B23" s="63"/>
      <c r="C23" s="25" t="s">
        <v>4</v>
      </c>
      <c r="D23" s="77" t="s">
        <v>37</v>
      </c>
      <c r="E23" s="78"/>
      <c r="F23" s="25" t="s">
        <v>38</v>
      </c>
    </row>
    <row r="24" spans="1:6" ht="16.5" thickBot="1" x14ac:dyDescent="0.3">
      <c r="A24" s="54" t="s">
        <v>50</v>
      </c>
      <c r="B24" s="55"/>
      <c r="C24" s="26">
        <v>45315</v>
      </c>
      <c r="D24" s="56" t="s">
        <v>60</v>
      </c>
      <c r="E24" s="57"/>
      <c r="F24" s="27">
        <v>198485.69</v>
      </c>
    </row>
    <row r="25" spans="1:6" x14ac:dyDescent="0.25">
      <c r="A25" s="34"/>
    </row>
    <row r="26" spans="1:6" x14ac:dyDescent="0.25">
      <c r="A26" s="58" t="s">
        <v>75</v>
      </c>
      <c r="B26" s="58"/>
      <c r="C26" s="58"/>
      <c r="D26" s="58"/>
      <c r="E26" s="58"/>
      <c r="F26" s="58"/>
    </row>
    <row r="28" spans="1:6" x14ac:dyDescent="0.25">
      <c r="A28" s="77" t="s">
        <v>1</v>
      </c>
      <c r="B28" s="121"/>
      <c r="C28" s="121"/>
      <c r="D28" s="121"/>
      <c r="E28" s="121"/>
      <c r="F28" s="78"/>
    </row>
    <row r="29" spans="1:6" x14ac:dyDescent="0.25">
      <c r="A29" s="35"/>
      <c r="B29" s="10"/>
      <c r="C29" s="10"/>
      <c r="D29" s="10"/>
      <c r="E29" s="10"/>
      <c r="F29" s="36"/>
    </row>
    <row r="30" spans="1:6" x14ac:dyDescent="0.25">
      <c r="A30" s="63" t="s">
        <v>2</v>
      </c>
      <c r="B30" s="63"/>
      <c r="C30" s="43" t="s">
        <v>3</v>
      </c>
      <c r="D30" s="42" t="s">
        <v>4</v>
      </c>
      <c r="E30" s="64" t="s">
        <v>5</v>
      </c>
      <c r="F30" s="64"/>
    </row>
    <row r="31" spans="1:6" x14ac:dyDescent="0.25">
      <c r="A31" s="35"/>
      <c r="B31" s="10"/>
      <c r="C31" s="10"/>
      <c r="D31" s="10"/>
      <c r="E31" s="10"/>
      <c r="F31" s="36"/>
    </row>
    <row r="32" spans="1:6" x14ac:dyDescent="0.25">
      <c r="A32" s="67"/>
      <c r="B32" s="67"/>
      <c r="C32" s="11"/>
      <c r="D32" s="12"/>
      <c r="E32" s="67"/>
      <c r="F32" s="67"/>
    </row>
    <row r="33" spans="1:6" x14ac:dyDescent="0.25">
      <c r="A33" s="67"/>
      <c r="B33" s="67"/>
      <c r="C33" s="11"/>
      <c r="D33" s="12"/>
      <c r="E33" s="67"/>
      <c r="F33" s="67"/>
    </row>
    <row r="34" spans="1:6" x14ac:dyDescent="0.25">
      <c r="A34" s="67"/>
      <c r="B34" s="67"/>
      <c r="C34" s="11"/>
      <c r="D34" s="12"/>
      <c r="E34" s="67"/>
      <c r="F34" s="67"/>
    </row>
    <row r="35" spans="1:6" x14ac:dyDescent="0.25">
      <c r="A35" s="122" t="s">
        <v>6</v>
      </c>
      <c r="B35" s="71"/>
      <c r="C35" s="71"/>
      <c r="D35" s="72"/>
      <c r="E35" s="52">
        <v>3.81</v>
      </c>
      <c r="F35" s="123"/>
    </row>
    <row r="36" spans="1:6" x14ac:dyDescent="0.25">
      <c r="A36" s="124" t="s">
        <v>7</v>
      </c>
      <c r="B36" s="80"/>
      <c r="C36" s="80"/>
      <c r="D36" s="81"/>
      <c r="E36" s="82">
        <f>E32+E33+E34+E35</f>
        <v>3.81</v>
      </c>
      <c r="F36" s="125"/>
    </row>
    <row r="37" spans="1:6" x14ac:dyDescent="0.25">
      <c r="A37" s="126" t="s">
        <v>8</v>
      </c>
      <c r="B37" s="127"/>
      <c r="C37" s="127"/>
      <c r="D37" s="128"/>
      <c r="E37" s="52">
        <v>0</v>
      </c>
      <c r="F37" s="123"/>
    </row>
    <row r="38" spans="1:6" x14ac:dyDescent="0.25">
      <c r="B38" s="13"/>
    </row>
    <row r="39" spans="1:6" ht="15.75" customHeight="1" x14ac:dyDescent="0.25">
      <c r="A39" s="89" t="s">
        <v>51</v>
      </c>
      <c r="B39" s="89"/>
      <c r="C39" s="89"/>
      <c r="D39" s="89"/>
      <c r="E39" s="89"/>
      <c r="F39" s="89"/>
    </row>
    <row r="40" spans="1:6" ht="15.75" customHeight="1" x14ac:dyDescent="0.25">
      <c r="A40" s="90" t="s">
        <v>52</v>
      </c>
      <c r="B40" s="90"/>
      <c r="C40" s="90"/>
      <c r="D40" s="90"/>
      <c r="E40" s="90"/>
      <c r="F40" s="90"/>
    </row>
    <row r="41" spans="1:6" x14ac:dyDescent="0.25">
      <c r="A41" s="91"/>
      <c r="B41" s="91"/>
      <c r="C41" s="91"/>
      <c r="D41" s="91"/>
      <c r="E41" s="91"/>
      <c r="F41" s="91"/>
    </row>
    <row r="43" spans="1:6" x14ac:dyDescent="0.25">
      <c r="A43" s="77" t="s">
        <v>11</v>
      </c>
      <c r="B43" s="121"/>
      <c r="C43" s="121"/>
      <c r="D43" s="121"/>
      <c r="E43" s="121"/>
      <c r="F43" s="78"/>
    </row>
    <row r="44" spans="1:6" x14ac:dyDescent="0.25">
      <c r="A44" s="35"/>
      <c r="B44" s="10"/>
      <c r="C44" s="10"/>
      <c r="D44" s="10"/>
      <c r="E44" s="10"/>
      <c r="F44" s="36"/>
    </row>
    <row r="45" spans="1:6" ht="30" customHeight="1" x14ac:dyDescent="0.25">
      <c r="A45" s="129" t="s">
        <v>12</v>
      </c>
      <c r="B45" s="93"/>
      <c r="C45" s="94" t="s">
        <v>13</v>
      </c>
      <c r="D45" s="95"/>
      <c r="E45" s="63" t="s">
        <v>14</v>
      </c>
      <c r="F45" s="63"/>
    </row>
    <row r="46" spans="1:6" ht="4.5" customHeight="1" x14ac:dyDescent="0.25">
      <c r="A46" s="35"/>
      <c r="B46" s="10"/>
      <c r="C46" s="10"/>
      <c r="D46" s="10"/>
      <c r="E46" s="10"/>
      <c r="F46" s="36"/>
    </row>
    <row r="47" spans="1:6" x14ac:dyDescent="0.25">
      <c r="A47" s="48" t="s">
        <v>31</v>
      </c>
      <c r="B47" s="49"/>
      <c r="C47" s="50">
        <v>45717</v>
      </c>
      <c r="D47" s="51"/>
      <c r="E47" s="52">
        <f>SUMIF(E73:E80,A47,F73:F80)</f>
        <v>0</v>
      </c>
      <c r="F47" s="123"/>
    </row>
    <row r="48" spans="1:6" x14ac:dyDescent="0.25">
      <c r="A48" s="48" t="s">
        <v>66</v>
      </c>
      <c r="B48" s="49"/>
      <c r="C48" s="50">
        <v>45717</v>
      </c>
      <c r="D48" s="51"/>
      <c r="E48" s="52">
        <f>SUMIF(E73:E80,A48,F73:F80)</f>
        <v>0</v>
      </c>
      <c r="F48" s="123"/>
    </row>
    <row r="49" spans="1:6" x14ac:dyDescent="0.25">
      <c r="A49" s="48" t="s">
        <v>32</v>
      </c>
      <c r="B49" s="49"/>
      <c r="C49" s="50">
        <v>45717</v>
      </c>
      <c r="D49" s="51"/>
      <c r="E49" s="52">
        <f>SUMIF(E73:E80,A49,F73:F80)</f>
        <v>0</v>
      </c>
      <c r="F49" s="123"/>
    </row>
    <row r="50" spans="1:6" x14ac:dyDescent="0.25">
      <c r="A50" s="48" t="s">
        <v>35</v>
      </c>
      <c r="B50" s="49"/>
      <c r="C50" s="50">
        <v>45717</v>
      </c>
      <c r="D50" s="51"/>
      <c r="E50" s="52">
        <f>SUMIF(E73:E80,A50,F73:F80)</f>
        <v>0</v>
      </c>
      <c r="F50" s="123"/>
    </row>
    <row r="51" spans="1:6" x14ac:dyDescent="0.25">
      <c r="A51" s="48" t="s">
        <v>29</v>
      </c>
      <c r="B51" s="49"/>
      <c r="C51" s="50">
        <v>45717</v>
      </c>
      <c r="D51" s="51"/>
      <c r="E51" s="52">
        <f>SUMIF(E73:E80,A51,F73:F80)</f>
        <v>0</v>
      </c>
      <c r="F51" s="123"/>
    </row>
    <row r="52" spans="1:6" x14ac:dyDescent="0.25">
      <c r="A52" s="48" t="s">
        <v>34</v>
      </c>
      <c r="B52" s="49"/>
      <c r="C52" s="50">
        <v>45717</v>
      </c>
      <c r="D52" s="51"/>
      <c r="E52" s="52">
        <f>SUMIF(E73:E80,A52,F73:F80)</f>
        <v>0</v>
      </c>
      <c r="F52" s="123"/>
    </row>
    <row r="53" spans="1:6" x14ac:dyDescent="0.25">
      <c r="A53" s="48" t="s">
        <v>62</v>
      </c>
      <c r="B53" s="49"/>
      <c r="C53" s="50">
        <v>45717</v>
      </c>
      <c r="D53" s="51"/>
      <c r="E53" s="52">
        <f>SUMIF(E73:E80,A53,F73:F80)</f>
        <v>0</v>
      </c>
      <c r="F53" s="123"/>
    </row>
    <row r="54" spans="1:6" x14ac:dyDescent="0.25">
      <c r="A54" s="48" t="s">
        <v>30</v>
      </c>
      <c r="B54" s="49"/>
      <c r="C54" s="50">
        <v>45717</v>
      </c>
      <c r="D54" s="51"/>
      <c r="E54" s="52">
        <f>SUMIF(E73:E80,A54,F73:F80)</f>
        <v>0</v>
      </c>
      <c r="F54" s="123"/>
    </row>
    <row r="55" spans="1:6" x14ac:dyDescent="0.25">
      <c r="A55" s="48" t="s">
        <v>33</v>
      </c>
      <c r="B55" s="49"/>
      <c r="C55" s="50">
        <v>45717</v>
      </c>
      <c r="D55" s="51"/>
      <c r="E55" s="52">
        <f>SUMIF(E73:E80,A55,F73:F80)</f>
        <v>0</v>
      </c>
      <c r="F55" s="123"/>
    </row>
    <row r="56" spans="1:6" x14ac:dyDescent="0.25">
      <c r="A56" s="133" t="s">
        <v>15</v>
      </c>
      <c r="B56" s="106"/>
      <c r="C56" s="106"/>
      <c r="D56" s="106"/>
      <c r="E56" s="82">
        <f>SUM(E47:F55)</f>
        <v>0</v>
      </c>
      <c r="F56" s="125"/>
    </row>
    <row r="57" spans="1:6" x14ac:dyDescent="0.25">
      <c r="A57" s="130" t="s">
        <v>16</v>
      </c>
      <c r="B57" s="108"/>
      <c r="C57" s="108"/>
      <c r="D57" s="108"/>
      <c r="E57" s="82">
        <f>'02'!E60:F60</f>
        <v>529.92999999999984</v>
      </c>
      <c r="F57" s="125"/>
    </row>
    <row r="58" spans="1:6" x14ac:dyDescent="0.25">
      <c r="A58" s="130" t="s">
        <v>17</v>
      </c>
      <c r="B58" s="108"/>
      <c r="C58" s="108"/>
      <c r="D58" s="108"/>
      <c r="E58" s="82">
        <f>E36+E37-E56+E57</f>
        <v>533.73999999999978</v>
      </c>
      <c r="F58" s="125"/>
    </row>
    <row r="59" spans="1:6" x14ac:dyDescent="0.25">
      <c r="A59" s="130" t="s">
        <v>18</v>
      </c>
      <c r="B59" s="108"/>
      <c r="C59" s="108"/>
      <c r="D59" s="108"/>
      <c r="E59" s="82">
        <v>0</v>
      </c>
      <c r="F59" s="125"/>
    </row>
    <row r="60" spans="1:6" x14ac:dyDescent="0.25">
      <c r="A60" s="131" t="s">
        <v>19</v>
      </c>
      <c r="B60" s="132"/>
      <c r="C60" s="132"/>
      <c r="D60" s="132"/>
      <c r="E60" s="82">
        <f>E58-E59</f>
        <v>533.73999999999978</v>
      </c>
      <c r="F60" s="125"/>
    </row>
    <row r="69" spans="1:15" ht="16.5" thickBot="1" x14ac:dyDescent="0.3"/>
    <row r="70" spans="1:15" ht="16.5" thickBot="1" x14ac:dyDescent="0.3">
      <c r="A70" s="113" t="s">
        <v>20</v>
      </c>
      <c r="B70" s="114"/>
      <c r="C70" s="114"/>
      <c r="D70" s="114"/>
      <c r="E70" s="114"/>
      <c r="F70" s="115"/>
    </row>
    <row r="71" spans="1:15" ht="16.5" thickBot="1" x14ac:dyDescent="0.3">
      <c r="A71" s="14"/>
      <c r="B71" s="15"/>
      <c r="C71" s="15"/>
      <c r="D71" s="15"/>
      <c r="E71" s="15"/>
      <c r="F71" s="16"/>
    </row>
    <row r="72" spans="1:15" ht="55.5" customHeight="1" thickBot="1" x14ac:dyDescent="0.3">
      <c r="A72" s="17" t="s">
        <v>21</v>
      </c>
      <c r="B72" s="17" t="s">
        <v>22</v>
      </c>
      <c r="C72" s="18" t="s">
        <v>23</v>
      </c>
      <c r="D72" s="17" t="s">
        <v>24</v>
      </c>
      <c r="E72" s="17" t="s">
        <v>12</v>
      </c>
      <c r="F72" s="18" t="s">
        <v>25</v>
      </c>
    </row>
    <row r="73" spans="1:15" x14ac:dyDescent="0.25">
      <c r="A73" s="1"/>
      <c r="B73" s="2"/>
      <c r="C73" s="44"/>
      <c r="D73" s="41"/>
      <c r="E73" s="3"/>
      <c r="F73" s="6"/>
    </row>
    <row r="74" spans="1:15" x14ac:dyDescent="0.25">
      <c r="A74" s="1"/>
      <c r="B74" s="3"/>
      <c r="C74" s="38"/>
      <c r="D74" s="37"/>
      <c r="E74" s="3"/>
      <c r="F74" s="6"/>
    </row>
    <row r="75" spans="1:15" x14ac:dyDescent="0.25">
      <c r="A75" s="1"/>
      <c r="B75" s="3"/>
      <c r="C75" s="38"/>
      <c r="D75" s="37"/>
      <c r="E75" s="3"/>
      <c r="F75" s="6"/>
      <c r="I75" s="10"/>
      <c r="J75" s="39"/>
      <c r="K75" s="40"/>
      <c r="L75" s="40"/>
      <c r="M75" s="39"/>
      <c r="N75" s="39"/>
      <c r="O75" s="10"/>
    </row>
    <row r="76" spans="1:15" x14ac:dyDescent="0.25">
      <c r="A76" s="1"/>
      <c r="B76" s="3"/>
      <c r="C76" s="38"/>
      <c r="D76" s="37"/>
      <c r="E76" s="3"/>
      <c r="F76" s="6"/>
      <c r="I76" s="10"/>
      <c r="J76" s="39"/>
      <c r="K76" s="40"/>
      <c r="L76" s="40"/>
      <c r="M76" s="39"/>
      <c r="N76" s="39"/>
      <c r="O76" s="10"/>
    </row>
    <row r="77" spans="1:15" x14ac:dyDescent="0.25">
      <c r="A77" s="1"/>
      <c r="B77" s="3"/>
      <c r="C77" s="22"/>
      <c r="D77" s="37"/>
      <c r="E77" s="3"/>
      <c r="F77" s="6"/>
      <c r="I77" s="10"/>
      <c r="J77" s="39"/>
      <c r="K77" s="40"/>
      <c r="L77" s="40"/>
      <c r="M77" s="39"/>
      <c r="N77" s="39"/>
      <c r="O77" s="10"/>
    </row>
    <row r="78" spans="1:15" x14ac:dyDescent="0.25">
      <c r="A78" s="1"/>
      <c r="B78" s="3"/>
      <c r="C78" s="22"/>
      <c r="D78" s="37"/>
      <c r="E78" s="3"/>
      <c r="F78" s="6"/>
      <c r="I78" s="10"/>
      <c r="J78" s="39"/>
      <c r="K78" s="40"/>
      <c r="L78" s="40"/>
      <c r="M78" s="39"/>
      <c r="N78" s="39"/>
      <c r="O78" s="10"/>
    </row>
    <row r="79" spans="1:15" x14ac:dyDescent="0.25">
      <c r="A79" s="1"/>
      <c r="B79" s="3"/>
      <c r="C79" s="38"/>
      <c r="D79" s="37"/>
      <c r="E79" s="3"/>
      <c r="F79" s="6"/>
      <c r="I79" s="10"/>
      <c r="J79" s="39"/>
      <c r="K79" s="40"/>
      <c r="L79" s="40"/>
      <c r="M79" s="39"/>
      <c r="N79" s="39"/>
      <c r="O79" s="10"/>
    </row>
    <row r="80" spans="1:15" ht="16.5" thickBot="1" x14ac:dyDescent="0.3">
      <c r="A80" s="1"/>
      <c r="B80" s="3"/>
      <c r="C80" s="38"/>
      <c r="D80" s="37"/>
      <c r="E80" s="3"/>
      <c r="F80" s="6"/>
      <c r="I80" s="10"/>
      <c r="J80" s="39"/>
      <c r="K80" s="40"/>
      <c r="L80" s="40"/>
      <c r="M80" s="39"/>
      <c r="N80" s="39"/>
      <c r="O80" s="10"/>
    </row>
    <row r="81" spans="1:15" ht="16.5" thickBot="1" x14ac:dyDescent="0.3">
      <c r="A81" s="99" t="s">
        <v>26</v>
      </c>
      <c r="B81" s="100"/>
      <c r="C81" s="100"/>
      <c r="D81" s="100"/>
      <c r="E81" s="101"/>
      <c r="F81" s="19">
        <f>SUM(F73:F80)</f>
        <v>0</v>
      </c>
      <c r="I81" s="10"/>
      <c r="J81" s="10"/>
      <c r="K81" s="10"/>
      <c r="L81" s="10"/>
      <c r="M81" s="10"/>
      <c r="N81" s="10"/>
      <c r="O81" s="10"/>
    </row>
    <row r="82" spans="1:15" x14ac:dyDescent="0.25">
      <c r="A82" s="20"/>
      <c r="B82" s="20"/>
      <c r="C82" s="20"/>
      <c r="D82" s="20"/>
      <c r="E82" s="20"/>
      <c r="F82" s="20"/>
      <c r="I82" s="10"/>
      <c r="J82" s="10"/>
      <c r="K82" s="10"/>
      <c r="L82" s="10"/>
      <c r="M82" s="10"/>
      <c r="N82" s="10"/>
      <c r="O82" s="10"/>
    </row>
    <row r="83" spans="1:15" x14ac:dyDescent="0.25">
      <c r="A83" s="21" t="s">
        <v>67</v>
      </c>
      <c r="I83" s="10"/>
      <c r="J83" s="10"/>
      <c r="K83" s="10"/>
      <c r="L83" s="10"/>
      <c r="M83" s="10"/>
      <c r="N83" s="10"/>
      <c r="O83" s="10"/>
    </row>
    <row r="84" spans="1:15" x14ac:dyDescent="0.25">
      <c r="A84" s="7" t="s">
        <v>73</v>
      </c>
    </row>
    <row r="86" spans="1:15" x14ac:dyDescent="0.25">
      <c r="A86" s="7" t="s">
        <v>76</v>
      </c>
    </row>
    <row r="89" spans="1:15" x14ac:dyDescent="0.25">
      <c r="A89" s="102" t="s">
        <v>28</v>
      </c>
      <c r="B89" s="102"/>
      <c r="C89" s="102"/>
      <c r="D89" s="102"/>
      <c r="E89" s="102"/>
      <c r="F89" s="102"/>
    </row>
    <row r="90" spans="1:15" x14ac:dyDescent="0.25">
      <c r="A90" s="120" t="s">
        <v>47</v>
      </c>
      <c r="B90" s="120"/>
      <c r="C90" s="120"/>
      <c r="D90" s="120"/>
      <c r="E90" s="120"/>
      <c r="F90" s="120"/>
    </row>
    <row r="91" spans="1:15" x14ac:dyDescent="0.25">
      <c r="A91" s="120" t="s">
        <v>27</v>
      </c>
      <c r="B91" s="120"/>
      <c r="C91" s="120"/>
      <c r="D91" s="120"/>
      <c r="E91" s="120"/>
      <c r="F91" s="120"/>
    </row>
    <row r="94" spans="1:15" x14ac:dyDescent="0.25">
      <c r="A94" s="102" t="s">
        <v>28</v>
      </c>
      <c r="B94" s="102"/>
      <c r="C94" s="102"/>
      <c r="D94" s="102"/>
      <c r="E94" s="102"/>
      <c r="F94" s="102"/>
    </row>
    <row r="95" spans="1:15" x14ac:dyDescent="0.25">
      <c r="A95" s="120" t="s">
        <v>48</v>
      </c>
      <c r="B95" s="120"/>
      <c r="C95" s="120"/>
      <c r="D95" s="120"/>
      <c r="E95" s="120"/>
      <c r="F95" s="120"/>
    </row>
    <row r="96" spans="1:15" x14ac:dyDescent="0.25">
      <c r="A96" s="120" t="s">
        <v>49</v>
      </c>
      <c r="B96" s="120"/>
      <c r="C96" s="120"/>
      <c r="D96" s="120"/>
      <c r="E96" s="120"/>
      <c r="F96" s="120"/>
    </row>
    <row r="97" spans="1:6" x14ac:dyDescent="0.25">
      <c r="A97" s="120" t="s">
        <v>53</v>
      </c>
      <c r="B97" s="120"/>
      <c r="C97" s="120"/>
      <c r="D97" s="120"/>
      <c r="E97" s="120"/>
      <c r="F97" s="120"/>
    </row>
  </sheetData>
  <mergeCells count="76">
    <mergeCell ref="A24:B24"/>
    <mergeCell ref="D24:E24"/>
    <mergeCell ref="A8:F8"/>
    <mergeCell ref="A9:F9"/>
    <mergeCell ref="A22:F22"/>
    <mergeCell ref="A23:B23"/>
    <mergeCell ref="D23:E23"/>
    <mergeCell ref="A26:F26"/>
    <mergeCell ref="A28:F28"/>
    <mergeCell ref="A30:B30"/>
    <mergeCell ref="E30:F30"/>
    <mergeCell ref="A32:B32"/>
    <mergeCell ref="E32:F32"/>
    <mergeCell ref="A33:B33"/>
    <mergeCell ref="E33:F33"/>
    <mergeCell ref="A34:B34"/>
    <mergeCell ref="E34:F34"/>
    <mergeCell ref="A35:D35"/>
    <mergeCell ref="E35:F35"/>
    <mergeCell ref="A47:B47"/>
    <mergeCell ref="C47:D47"/>
    <mergeCell ref="E47:F47"/>
    <mergeCell ref="A36:D36"/>
    <mergeCell ref="E36:F36"/>
    <mergeCell ref="A37:D37"/>
    <mergeCell ref="E37:F37"/>
    <mergeCell ref="A39:F39"/>
    <mergeCell ref="A40:F40"/>
    <mergeCell ref="A41:F41"/>
    <mergeCell ref="A43:F43"/>
    <mergeCell ref="A45:B45"/>
    <mergeCell ref="C45:D45"/>
    <mergeCell ref="E45:F45"/>
    <mergeCell ref="A48:B48"/>
    <mergeCell ref="C48:D48"/>
    <mergeCell ref="E48:F48"/>
    <mergeCell ref="A49:B49"/>
    <mergeCell ref="C49:D49"/>
    <mergeCell ref="E49:F49"/>
    <mergeCell ref="A50:B50"/>
    <mergeCell ref="C50:D50"/>
    <mergeCell ref="E50:F50"/>
    <mergeCell ref="A51:B51"/>
    <mergeCell ref="C51:D51"/>
    <mergeCell ref="E51:F51"/>
    <mergeCell ref="A52:B52"/>
    <mergeCell ref="C52:D52"/>
    <mergeCell ref="E52:F52"/>
    <mergeCell ref="A53:B53"/>
    <mergeCell ref="C53:D53"/>
    <mergeCell ref="E53:F53"/>
    <mergeCell ref="A54:B54"/>
    <mergeCell ref="C54:D54"/>
    <mergeCell ref="E54:F54"/>
    <mergeCell ref="A55:B55"/>
    <mergeCell ref="C55:D55"/>
    <mergeCell ref="E55:F55"/>
    <mergeCell ref="A81:E81"/>
    <mergeCell ref="A56:D56"/>
    <mergeCell ref="E56:F56"/>
    <mergeCell ref="A57:D57"/>
    <mergeCell ref="E57:F57"/>
    <mergeCell ref="A58:D58"/>
    <mergeCell ref="E58:F58"/>
    <mergeCell ref="A59:D59"/>
    <mergeCell ref="E59:F59"/>
    <mergeCell ref="A60:D60"/>
    <mergeCell ref="E60:F60"/>
    <mergeCell ref="A70:F70"/>
    <mergeCell ref="A97:F97"/>
    <mergeCell ref="A89:F89"/>
    <mergeCell ref="A90:F90"/>
    <mergeCell ref="A91:F91"/>
    <mergeCell ref="A94:F94"/>
    <mergeCell ref="A95:F95"/>
    <mergeCell ref="A96:F96"/>
  </mergeCells>
  <pageMargins left="0.511811024" right="0.511811024" top="0.78740157499999996" bottom="0.78740157499999996" header="0.31496062000000002" footer="0.31496062000000002"/>
  <pageSetup paperSize="9" scale="68" orientation="portrait" r:id="rId1"/>
  <rowBreaks count="1" manualBreakCount="1">
    <brk id="61" max="16383" man="1"/>
  </rowBreaks>
  <colBreaks count="1" manualBreakCount="1">
    <brk id="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O97"/>
  <sheetViews>
    <sheetView tabSelected="1" view="pageBreakPreview" topLeftCell="A58" zoomScaleNormal="100" zoomScaleSheetLayoutView="100" workbookViewId="0">
      <selection activeCell="E57" sqref="E57:F57"/>
    </sheetView>
  </sheetViews>
  <sheetFormatPr defaultRowHeight="15.75" x14ac:dyDescent="0.25"/>
  <cols>
    <col min="1" max="1" width="13.5703125" style="7" customWidth="1"/>
    <col min="2" max="2" width="18.5703125" style="7" bestFit="1" customWidth="1"/>
    <col min="3" max="3" width="40.5703125" style="7" customWidth="1"/>
    <col min="4" max="4" width="24" style="7" bestFit="1" customWidth="1"/>
    <col min="5" max="5" width="16.42578125" style="7" customWidth="1"/>
    <col min="6" max="6" width="20.7109375" style="7" customWidth="1"/>
    <col min="7" max="9" width="9.140625" style="7"/>
    <col min="10" max="10" width="24.7109375" style="7" bestFit="1" customWidth="1"/>
    <col min="11" max="11" width="30.140625" style="7" bestFit="1" customWidth="1"/>
    <col min="12" max="12" width="9.140625" style="7"/>
    <col min="13" max="13" width="24" style="7" bestFit="1" customWidth="1"/>
    <col min="14" max="16384" width="9.140625" style="7"/>
  </cols>
  <sheetData>
    <row r="8" spans="1:6" x14ac:dyDescent="0.25">
      <c r="A8" s="73" t="s">
        <v>9</v>
      </c>
      <c r="B8" s="73"/>
      <c r="C8" s="73"/>
      <c r="D8" s="73"/>
      <c r="E8" s="73"/>
      <c r="F8" s="73"/>
    </row>
    <row r="9" spans="1:6" x14ac:dyDescent="0.25">
      <c r="A9" s="73" t="s">
        <v>10</v>
      </c>
      <c r="B9" s="73"/>
      <c r="C9" s="73"/>
      <c r="D9" s="73"/>
      <c r="E9" s="73"/>
      <c r="F9" s="73"/>
    </row>
    <row r="10" spans="1:6" x14ac:dyDescent="0.25">
      <c r="A10" s="8"/>
    </row>
    <row r="11" spans="1:6" x14ac:dyDescent="0.25">
      <c r="A11" s="9" t="s">
        <v>0</v>
      </c>
    </row>
    <row r="12" spans="1:6" x14ac:dyDescent="0.25">
      <c r="A12" s="9" t="s">
        <v>42</v>
      </c>
    </row>
    <row r="13" spans="1:6" x14ac:dyDescent="0.25">
      <c r="A13" s="9" t="s">
        <v>43</v>
      </c>
    </row>
    <row r="14" spans="1:6" x14ac:dyDescent="0.25">
      <c r="A14" s="9" t="s">
        <v>44</v>
      </c>
    </row>
    <row r="15" spans="1:6" x14ac:dyDescent="0.25">
      <c r="A15" s="9" t="s">
        <v>45</v>
      </c>
    </row>
    <row r="16" spans="1:6" x14ac:dyDescent="0.25">
      <c r="A16" s="9" t="s">
        <v>46</v>
      </c>
    </row>
    <row r="17" spans="1:6" x14ac:dyDescent="0.25">
      <c r="A17" s="9" t="s">
        <v>69</v>
      </c>
    </row>
    <row r="18" spans="1:6" x14ac:dyDescent="0.25">
      <c r="A18" s="9" t="s">
        <v>70</v>
      </c>
    </row>
    <row r="19" spans="1:6" x14ac:dyDescent="0.25">
      <c r="A19" s="9" t="s">
        <v>71</v>
      </c>
    </row>
    <row r="20" spans="1:6" x14ac:dyDescent="0.25">
      <c r="A20" s="9" t="s">
        <v>72</v>
      </c>
    </row>
    <row r="21" spans="1:6" ht="16.5" thickBot="1" x14ac:dyDescent="0.3">
      <c r="A21" s="33"/>
    </row>
    <row r="22" spans="1:6" x14ac:dyDescent="0.25">
      <c r="A22" s="74" t="s">
        <v>74</v>
      </c>
      <c r="B22" s="75"/>
      <c r="C22" s="75"/>
      <c r="D22" s="75"/>
      <c r="E22" s="75"/>
      <c r="F22" s="76"/>
    </row>
    <row r="23" spans="1:6" x14ac:dyDescent="0.25">
      <c r="A23" s="62" t="s">
        <v>36</v>
      </c>
      <c r="B23" s="63"/>
      <c r="C23" s="25" t="s">
        <v>4</v>
      </c>
      <c r="D23" s="77" t="s">
        <v>37</v>
      </c>
      <c r="E23" s="78"/>
      <c r="F23" s="25" t="s">
        <v>38</v>
      </c>
    </row>
    <row r="24" spans="1:6" ht="16.5" thickBot="1" x14ac:dyDescent="0.3">
      <c r="A24" s="54" t="s">
        <v>50</v>
      </c>
      <c r="B24" s="55"/>
      <c r="C24" s="26">
        <v>45315</v>
      </c>
      <c r="D24" s="56" t="s">
        <v>60</v>
      </c>
      <c r="E24" s="57"/>
      <c r="F24" s="27">
        <v>198485.69</v>
      </c>
    </row>
    <row r="25" spans="1:6" x14ac:dyDescent="0.25">
      <c r="A25" s="34"/>
    </row>
    <row r="26" spans="1:6" x14ac:dyDescent="0.25">
      <c r="A26" s="58" t="s">
        <v>77</v>
      </c>
      <c r="B26" s="58"/>
      <c r="C26" s="58"/>
      <c r="D26" s="58"/>
      <c r="E26" s="58"/>
      <c r="F26" s="58"/>
    </row>
    <row r="28" spans="1:6" x14ac:dyDescent="0.25">
      <c r="A28" s="77" t="s">
        <v>1</v>
      </c>
      <c r="B28" s="121"/>
      <c r="C28" s="121"/>
      <c r="D28" s="121"/>
      <c r="E28" s="121"/>
      <c r="F28" s="78"/>
    </row>
    <row r="29" spans="1:6" x14ac:dyDescent="0.25">
      <c r="A29" s="35"/>
      <c r="B29" s="10"/>
      <c r="C29" s="10"/>
      <c r="D29" s="10"/>
      <c r="E29" s="10"/>
      <c r="F29" s="36"/>
    </row>
    <row r="30" spans="1:6" x14ac:dyDescent="0.25">
      <c r="A30" s="63" t="s">
        <v>2</v>
      </c>
      <c r="B30" s="63"/>
      <c r="C30" s="47" t="s">
        <v>3</v>
      </c>
      <c r="D30" s="46" t="s">
        <v>4</v>
      </c>
      <c r="E30" s="64" t="s">
        <v>5</v>
      </c>
      <c r="F30" s="64"/>
    </row>
    <row r="31" spans="1:6" x14ac:dyDescent="0.25">
      <c r="A31" s="35"/>
      <c r="B31" s="10"/>
      <c r="C31" s="10"/>
      <c r="D31" s="10"/>
      <c r="E31" s="10"/>
      <c r="F31" s="36"/>
    </row>
    <row r="32" spans="1:6" x14ac:dyDescent="0.25">
      <c r="A32" s="67"/>
      <c r="B32" s="67"/>
      <c r="C32" s="11"/>
      <c r="D32" s="12"/>
      <c r="E32" s="67"/>
      <c r="F32" s="67"/>
    </row>
    <row r="33" spans="1:6" x14ac:dyDescent="0.25">
      <c r="A33" s="67"/>
      <c r="B33" s="67"/>
      <c r="C33" s="11"/>
      <c r="D33" s="12"/>
      <c r="E33" s="67"/>
      <c r="F33" s="67"/>
    </row>
    <row r="34" spans="1:6" x14ac:dyDescent="0.25">
      <c r="A34" s="67"/>
      <c r="B34" s="67"/>
      <c r="C34" s="11"/>
      <c r="D34" s="12"/>
      <c r="E34" s="67"/>
      <c r="F34" s="67"/>
    </row>
    <row r="35" spans="1:6" x14ac:dyDescent="0.25">
      <c r="A35" s="122" t="s">
        <v>6</v>
      </c>
      <c r="B35" s="71"/>
      <c r="C35" s="71"/>
      <c r="D35" s="72"/>
      <c r="E35" s="52">
        <v>4.25</v>
      </c>
      <c r="F35" s="123"/>
    </row>
    <row r="36" spans="1:6" x14ac:dyDescent="0.25">
      <c r="A36" s="124" t="s">
        <v>7</v>
      </c>
      <c r="B36" s="80"/>
      <c r="C36" s="80"/>
      <c r="D36" s="81"/>
      <c r="E36" s="82">
        <f>E32+E33+E34+E35</f>
        <v>4.25</v>
      </c>
      <c r="F36" s="125"/>
    </row>
    <row r="37" spans="1:6" x14ac:dyDescent="0.25">
      <c r="A37" s="126" t="s">
        <v>8</v>
      </c>
      <c r="B37" s="127"/>
      <c r="C37" s="127"/>
      <c r="D37" s="128"/>
      <c r="E37" s="52">
        <v>0</v>
      </c>
      <c r="F37" s="123"/>
    </row>
    <row r="38" spans="1:6" x14ac:dyDescent="0.25">
      <c r="B38" s="13"/>
    </row>
    <row r="39" spans="1:6" ht="15.75" customHeight="1" x14ac:dyDescent="0.25">
      <c r="A39" s="89" t="s">
        <v>51</v>
      </c>
      <c r="B39" s="89"/>
      <c r="C39" s="89"/>
      <c r="D39" s="89"/>
      <c r="E39" s="89"/>
      <c r="F39" s="89"/>
    </row>
    <row r="40" spans="1:6" ht="15.75" customHeight="1" x14ac:dyDescent="0.25">
      <c r="A40" s="90" t="s">
        <v>52</v>
      </c>
      <c r="B40" s="90"/>
      <c r="C40" s="90"/>
      <c r="D40" s="90"/>
      <c r="E40" s="90"/>
      <c r="F40" s="90"/>
    </row>
    <row r="41" spans="1:6" x14ac:dyDescent="0.25">
      <c r="A41" s="91"/>
      <c r="B41" s="91"/>
      <c r="C41" s="91"/>
      <c r="D41" s="91"/>
      <c r="E41" s="91"/>
      <c r="F41" s="91"/>
    </row>
    <row r="43" spans="1:6" x14ac:dyDescent="0.25">
      <c r="A43" s="77" t="s">
        <v>11</v>
      </c>
      <c r="B43" s="121"/>
      <c r="C43" s="121"/>
      <c r="D43" s="121"/>
      <c r="E43" s="121"/>
      <c r="F43" s="78"/>
    </row>
    <row r="44" spans="1:6" x14ac:dyDescent="0.25">
      <c r="A44" s="35"/>
      <c r="B44" s="10"/>
      <c r="C44" s="10"/>
      <c r="D44" s="10"/>
      <c r="E44" s="10"/>
      <c r="F44" s="36"/>
    </row>
    <row r="45" spans="1:6" ht="30" customHeight="1" x14ac:dyDescent="0.25">
      <c r="A45" s="129" t="s">
        <v>12</v>
      </c>
      <c r="B45" s="93"/>
      <c r="C45" s="94" t="s">
        <v>13</v>
      </c>
      <c r="D45" s="95"/>
      <c r="E45" s="63" t="s">
        <v>14</v>
      </c>
      <c r="F45" s="63"/>
    </row>
    <row r="46" spans="1:6" ht="4.5" customHeight="1" x14ac:dyDescent="0.25">
      <c r="A46" s="35"/>
      <c r="B46" s="10"/>
      <c r="C46" s="10"/>
      <c r="D46" s="10"/>
      <c r="E46" s="10"/>
      <c r="F46" s="36"/>
    </row>
    <row r="47" spans="1:6" x14ac:dyDescent="0.25">
      <c r="A47" s="48" t="s">
        <v>31</v>
      </c>
      <c r="B47" s="49"/>
      <c r="C47" s="50">
        <v>45748</v>
      </c>
      <c r="D47" s="51"/>
      <c r="E47" s="52">
        <f>SUMIF(E73:E80,A47,F73:F80)</f>
        <v>0</v>
      </c>
      <c r="F47" s="123"/>
    </row>
    <row r="48" spans="1:6" x14ac:dyDescent="0.25">
      <c r="A48" s="48" t="s">
        <v>66</v>
      </c>
      <c r="B48" s="49"/>
      <c r="C48" s="50">
        <v>45749</v>
      </c>
      <c r="D48" s="51"/>
      <c r="E48" s="52">
        <f>SUMIF(E73:E80,A48,F73:F80)</f>
        <v>0</v>
      </c>
      <c r="F48" s="123"/>
    </row>
    <row r="49" spans="1:6" x14ac:dyDescent="0.25">
      <c r="A49" s="48" t="s">
        <v>32</v>
      </c>
      <c r="B49" s="49"/>
      <c r="C49" s="50">
        <v>45750</v>
      </c>
      <c r="D49" s="51"/>
      <c r="E49" s="52">
        <f>SUMIF(E73:E80,A49,F73:F80)</f>
        <v>0</v>
      </c>
      <c r="F49" s="123"/>
    </row>
    <row r="50" spans="1:6" x14ac:dyDescent="0.25">
      <c r="A50" s="48" t="s">
        <v>35</v>
      </c>
      <c r="B50" s="49"/>
      <c r="C50" s="50">
        <v>45751</v>
      </c>
      <c r="D50" s="51"/>
      <c r="E50" s="52">
        <f>SUMIF(E73:E80,A50,F73:F80)</f>
        <v>0</v>
      </c>
      <c r="F50" s="123"/>
    </row>
    <row r="51" spans="1:6" x14ac:dyDescent="0.25">
      <c r="A51" s="48" t="s">
        <v>29</v>
      </c>
      <c r="B51" s="49"/>
      <c r="C51" s="50">
        <v>45752</v>
      </c>
      <c r="D51" s="51"/>
      <c r="E51" s="52">
        <f>SUMIF(E73:E80,A51,F73:F80)</f>
        <v>0</v>
      </c>
      <c r="F51" s="123"/>
    </row>
    <row r="52" spans="1:6" x14ac:dyDescent="0.25">
      <c r="A52" s="48" t="s">
        <v>34</v>
      </c>
      <c r="B52" s="49"/>
      <c r="C52" s="50">
        <v>45753</v>
      </c>
      <c r="D52" s="51"/>
      <c r="E52" s="52">
        <f>SUMIF(E73:E80,A52,F73:F80)</f>
        <v>0</v>
      </c>
      <c r="F52" s="123"/>
    </row>
    <row r="53" spans="1:6" x14ac:dyDescent="0.25">
      <c r="A53" s="48" t="s">
        <v>62</v>
      </c>
      <c r="B53" s="49"/>
      <c r="C53" s="50">
        <v>45754</v>
      </c>
      <c r="D53" s="51"/>
      <c r="E53" s="52">
        <f>SUMIF(E73:E80,A53,F73:F80)</f>
        <v>0</v>
      </c>
      <c r="F53" s="123"/>
    </row>
    <row r="54" spans="1:6" x14ac:dyDescent="0.25">
      <c r="A54" s="48" t="s">
        <v>30</v>
      </c>
      <c r="B54" s="49"/>
      <c r="C54" s="50">
        <v>45755</v>
      </c>
      <c r="D54" s="51"/>
      <c r="E54" s="52">
        <f>SUMIF(E73:E80,A54,F73:F80)</f>
        <v>0</v>
      </c>
      <c r="F54" s="123"/>
    </row>
    <row r="55" spans="1:6" x14ac:dyDescent="0.25">
      <c r="A55" s="48" t="s">
        <v>33</v>
      </c>
      <c r="B55" s="49"/>
      <c r="C55" s="50">
        <v>45756</v>
      </c>
      <c r="D55" s="51"/>
      <c r="E55" s="52">
        <f>SUMIF(E73:E80,A55,F73:F80)</f>
        <v>0</v>
      </c>
      <c r="F55" s="123"/>
    </row>
    <row r="56" spans="1:6" x14ac:dyDescent="0.25">
      <c r="A56" s="133" t="s">
        <v>15</v>
      </c>
      <c r="B56" s="106"/>
      <c r="C56" s="106"/>
      <c r="D56" s="106"/>
      <c r="E56" s="82">
        <f>SUM(E47:F55)</f>
        <v>0</v>
      </c>
      <c r="F56" s="125"/>
    </row>
    <row r="57" spans="1:6" x14ac:dyDescent="0.25">
      <c r="A57" s="130" t="s">
        <v>16</v>
      </c>
      <c r="B57" s="108"/>
      <c r="C57" s="108"/>
      <c r="D57" s="108"/>
      <c r="E57" s="82">
        <f>'03'!E60:F60</f>
        <v>533.73999999999978</v>
      </c>
      <c r="F57" s="125"/>
    </row>
    <row r="58" spans="1:6" x14ac:dyDescent="0.25">
      <c r="A58" s="130" t="s">
        <v>17</v>
      </c>
      <c r="B58" s="108"/>
      <c r="C58" s="108"/>
      <c r="D58" s="108"/>
      <c r="E58" s="82">
        <f>E36+E37-E56+E57</f>
        <v>537.98999999999978</v>
      </c>
      <c r="F58" s="125"/>
    </row>
    <row r="59" spans="1:6" x14ac:dyDescent="0.25">
      <c r="A59" s="130" t="s">
        <v>18</v>
      </c>
      <c r="B59" s="108"/>
      <c r="C59" s="108"/>
      <c r="D59" s="108"/>
      <c r="E59" s="82">
        <v>0</v>
      </c>
      <c r="F59" s="125"/>
    </row>
    <row r="60" spans="1:6" x14ac:dyDescent="0.25">
      <c r="A60" s="131" t="s">
        <v>19</v>
      </c>
      <c r="B60" s="132"/>
      <c r="C60" s="132"/>
      <c r="D60" s="132"/>
      <c r="E60" s="82">
        <f>E58-E59</f>
        <v>537.98999999999978</v>
      </c>
      <c r="F60" s="125"/>
    </row>
    <row r="69" spans="1:15" ht="16.5" thickBot="1" x14ac:dyDescent="0.3"/>
    <row r="70" spans="1:15" ht="16.5" thickBot="1" x14ac:dyDescent="0.3">
      <c r="A70" s="113" t="s">
        <v>20</v>
      </c>
      <c r="B70" s="114"/>
      <c r="C70" s="114"/>
      <c r="D70" s="114"/>
      <c r="E70" s="114"/>
      <c r="F70" s="115"/>
    </row>
    <row r="71" spans="1:15" ht="16.5" thickBot="1" x14ac:dyDescent="0.3">
      <c r="A71" s="14"/>
      <c r="B71" s="15"/>
      <c r="C71" s="15"/>
      <c r="D71" s="15"/>
      <c r="E71" s="15"/>
      <c r="F71" s="16"/>
    </row>
    <row r="72" spans="1:15" ht="55.5" customHeight="1" thickBot="1" x14ac:dyDescent="0.3">
      <c r="A72" s="17" t="s">
        <v>21</v>
      </c>
      <c r="B72" s="17" t="s">
        <v>22</v>
      </c>
      <c r="C72" s="18" t="s">
        <v>23</v>
      </c>
      <c r="D72" s="17" t="s">
        <v>24</v>
      </c>
      <c r="E72" s="17" t="s">
        <v>12</v>
      </c>
      <c r="F72" s="18" t="s">
        <v>25</v>
      </c>
    </row>
    <row r="73" spans="1:15" x14ac:dyDescent="0.25">
      <c r="A73" s="1"/>
      <c r="B73" s="2"/>
      <c r="C73" s="45"/>
      <c r="D73" s="41"/>
      <c r="E73" s="3"/>
      <c r="F73" s="6"/>
    </row>
    <row r="74" spans="1:15" x14ac:dyDescent="0.25">
      <c r="A74" s="1"/>
      <c r="B74" s="3"/>
      <c r="C74" s="38"/>
      <c r="D74" s="37"/>
      <c r="E74" s="3"/>
      <c r="F74" s="6"/>
    </row>
    <row r="75" spans="1:15" x14ac:dyDescent="0.25">
      <c r="A75" s="1"/>
      <c r="B75" s="3"/>
      <c r="C75" s="38"/>
      <c r="D75" s="37"/>
      <c r="E75" s="3"/>
      <c r="F75" s="6"/>
      <c r="I75" s="10"/>
      <c r="J75" s="39"/>
      <c r="K75" s="40"/>
      <c r="L75" s="40"/>
      <c r="M75" s="39"/>
      <c r="N75" s="39"/>
      <c r="O75" s="10"/>
    </row>
    <row r="76" spans="1:15" x14ac:dyDescent="0.25">
      <c r="A76" s="1"/>
      <c r="B76" s="3"/>
      <c r="C76" s="38"/>
      <c r="D76" s="37"/>
      <c r="E76" s="3"/>
      <c r="F76" s="6"/>
      <c r="I76" s="10"/>
      <c r="J76" s="39"/>
      <c r="K76" s="40"/>
      <c r="L76" s="40"/>
      <c r="M76" s="39"/>
      <c r="N76" s="39"/>
      <c r="O76" s="10"/>
    </row>
    <row r="77" spans="1:15" x14ac:dyDescent="0.25">
      <c r="A77" s="1"/>
      <c r="B77" s="3"/>
      <c r="C77" s="22"/>
      <c r="D77" s="37"/>
      <c r="E77" s="3"/>
      <c r="F77" s="6"/>
      <c r="I77" s="10"/>
      <c r="J77" s="39"/>
      <c r="K77" s="40"/>
      <c r="L77" s="40"/>
      <c r="M77" s="39"/>
      <c r="N77" s="39"/>
      <c r="O77" s="10"/>
    </row>
    <row r="78" spans="1:15" x14ac:dyDescent="0.25">
      <c r="A78" s="1"/>
      <c r="B78" s="3"/>
      <c r="C78" s="22"/>
      <c r="D78" s="37"/>
      <c r="E78" s="3"/>
      <c r="F78" s="6"/>
      <c r="I78" s="10"/>
      <c r="J78" s="39"/>
      <c r="K78" s="40"/>
      <c r="L78" s="40"/>
      <c r="M78" s="39"/>
      <c r="N78" s="39"/>
      <c r="O78" s="10"/>
    </row>
    <row r="79" spans="1:15" x14ac:dyDescent="0.25">
      <c r="A79" s="1"/>
      <c r="B79" s="3"/>
      <c r="C79" s="38"/>
      <c r="D79" s="37"/>
      <c r="E79" s="3"/>
      <c r="F79" s="6"/>
      <c r="I79" s="10"/>
      <c r="J79" s="39"/>
      <c r="K79" s="40"/>
      <c r="L79" s="40"/>
      <c r="M79" s="39"/>
      <c r="N79" s="39"/>
      <c r="O79" s="10"/>
    </row>
    <row r="80" spans="1:15" ht="16.5" thickBot="1" x14ac:dyDescent="0.3">
      <c r="A80" s="1"/>
      <c r="B80" s="3"/>
      <c r="C80" s="38"/>
      <c r="D80" s="37"/>
      <c r="E80" s="3"/>
      <c r="F80" s="6"/>
      <c r="I80" s="10"/>
      <c r="J80" s="39"/>
      <c r="K80" s="40"/>
      <c r="L80" s="40"/>
      <c r="M80" s="39"/>
      <c r="N80" s="39"/>
      <c r="O80" s="10"/>
    </row>
    <row r="81" spans="1:15" ht="16.5" thickBot="1" x14ac:dyDescent="0.3">
      <c r="A81" s="99" t="s">
        <v>26</v>
      </c>
      <c r="B81" s="100"/>
      <c r="C81" s="100"/>
      <c r="D81" s="100"/>
      <c r="E81" s="101"/>
      <c r="F81" s="19">
        <f>SUM(F73:F80)</f>
        <v>0</v>
      </c>
      <c r="I81" s="10"/>
      <c r="J81" s="10"/>
      <c r="K81" s="10"/>
      <c r="L81" s="10"/>
      <c r="M81" s="10"/>
      <c r="N81" s="10"/>
      <c r="O81" s="10"/>
    </row>
    <row r="82" spans="1:15" x14ac:dyDescent="0.25">
      <c r="A82" s="20"/>
      <c r="B82" s="20"/>
      <c r="C82" s="20"/>
      <c r="D82" s="20"/>
      <c r="E82" s="20"/>
      <c r="F82" s="20"/>
      <c r="I82" s="10"/>
      <c r="J82" s="10"/>
      <c r="K82" s="10"/>
      <c r="L82" s="10"/>
      <c r="M82" s="10"/>
      <c r="N82" s="10"/>
      <c r="O82" s="10"/>
    </row>
    <row r="83" spans="1:15" x14ac:dyDescent="0.25">
      <c r="A83" s="21" t="s">
        <v>67</v>
      </c>
      <c r="I83" s="10"/>
      <c r="J83" s="10"/>
      <c r="K83" s="10"/>
      <c r="L83" s="10"/>
      <c r="M83" s="10"/>
      <c r="N83" s="10"/>
      <c r="O83" s="10"/>
    </row>
    <row r="84" spans="1:15" x14ac:dyDescent="0.25">
      <c r="A84" s="7" t="s">
        <v>73</v>
      </c>
    </row>
    <row r="86" spans="1:15" x14ac:dyDescent="0.25">
      <c r="A86" s="7" t="s">
        <v>78</v>
      </c>
    </row>
    <row r="89" spans="1:15" x14ac:dyDescent="0.25">
      <c r="A89" s="102" t="s">
        <v>28</v>
      </c>
      <c r="B89" s="102"/>
      <c r="C89" s="102"/>
      <c r="D89" s="102"/>
      <c r="E89" s="102"/>
      <c r="F89" s="102"/>
    </row>
    <row r="90" spans="1:15" x14ac:dyDescent="0.25">
      <c r="A90" s="120" t="s">
        <v>47</v>
      </c>
      <c r="B90" s="120"/>
      <c r="C90" s="120"/>
      <c r="D90" s="120"/>
      <c r="E90" s="120"/>
      <c r="F90" s="120"/>
    </row>
    <row r="91" spans="1:15" x14ac:dyDescent="0.25">
      <c r="A91" s="120" t="s">
        <v>27</v>
      </c>
      <c r="B91" s="120"/>
      <c r="C91" s="120"/>
      <c r="D91" s="120"/>
      <c r="E91" s="120"/>
      <c r="F91" s="120"/>
    </row>
    <row r="94" spans="1:15" x14ac:dyDescent="0.25">
      <c r="A94" s="102" t="s">
        <v>28</v>
      </c>
      <c r="B94" s="102"/>
      <c r="C94" s="102"/>
      <c r="D94" s="102"/>
      <c r="E94" s="102"/>
      <c r="F94" s="102"/>
    </row>
    <row r="95" spans="1:15" x14ac:dyDescent="0.25">
      <c r="A95" s="120" t="s">
        <v>48</v>
      </c>
      <c r="B95" s="120"/>
      <c r="C95" s="120"/>
      <c r="D95" s="120"/>
      <c r="E95" s="120"/>
      <c r="F95" s="120"/>
    </row>
    <row r="96" spans="1:15" x14ac:dyDescent="0.25">
      <c r="A96" s="120" t="s">
        <v>49</v>
      </c>
      <c r="B96" s="120"/>
      <c r="C96" s="120"/>
      <c r="D96" s="120"/>
      <c r="E96" s="120"/>
      <c r="F96" s="120"/>
    </row>
    <row r="97" spans="1:6" x14ac:dyDescent="0.25">
      <c r="A97" s="120" t="s">
        <v>53</v>
      </c>
      <c r="B97" s="120"/>
      <c r="C97" s="120"/>
      <c r="D97" s="120"/>
      <c r="E97" s="120"/>
      <c r="F97" s="120"/>
    </row>
  </sheetData>
  <mergeCells count="76">
    <mergeCell ref="A97:F97"/>
    <mergeCell ref="A89:F89"/>
    <mergeCell ref="A90:F90"/>
    <mergeCell ref="A91:F91"/>
    <mergeCell ref="A94:F94"/>
    <mergeCell ref="A95:F95"/>
    <mergeCell ref="A96:F96"/>
    <mergeCell ref="A81:E81"/>
    <mergeCell ref="A56:D56"/>
    <mergeCell ref="E56:F56"/>
    <mergeCell ref="A57:D57"/>
    <mergeCell ref="E57:F57"/>
    <mergeCell ref="A58:D58"/>
    <mergeCell ref="E58:F58"/>
    <mergeCell ref="A59:D59"/>
    <mergeCell ref="E59:F59"/>
    <mergeCell ref="A60:D60"/>
    <mergeCell ref="E60:F60"/>
    <mergeCell ref="A70:F70"/>
    <mergeCell ref="A54:B54"/>
    <mergeCell ref="C54:D54"/>
    <mergeCell ref="E54:F54"/>
    <mergeCell ref="A55:B55"/>
    <mergeCell ref="C55:D55"/>
    <mergeCell ref="E55:F55"/>
    <mergeCell ref="A52:B52"/>
    <mergeCell ref="C52:D52"/>
    <mergeCell ref="E52:F52"/>
    <mergeCell ref="A53:B53"/>
    <mergeCell ref="C53:D53"/>
    <mergeCell ref="E53:F53"/>
    <mergeCell ref="A50:B50"/>
    <mergeCell ref="C50:D50"/>
    <mergeCell ref="E50:F50"/>
    <mergeCell ref="A51:B51"/>
    <mergeCell ref="C51:D51"/>
    <mergeCell ref="E51:F51"/>
    <mergeCell ref="A48:B48"/>
    <mergeCell ref="C48:D48"/>
    <mergeCell ref="E48:F48"/>
    <mergeCell ref="A49:B49"/>
    <mergeCell ref="C49:D49"/>
    <mergeCell ref="E49:F49"/>
    <mergeCell ref="A47:B47"/>
    <mergeCell ref="C47:D47"/>
    <mergeCell ref="E47:F47"/>
    <mergeCell ref="A36:D36"/>
    <mergeCell ref="E36:F36"/>
    <mergeCell ref="A37:D37"/>
    <mergeCell ref="E37:F37"/>
    <mergeCell ref="A39:F39"/>
    <mergeCell ref="A40:F40"/>
    <mergeCell ref="A41:F41"/>
    <mergeCell ref="A43:F43"/>
    <mergeCell ref="A45:B45"/>
    <mergeCell ref="C45:D45"/>
    <mergeCell ref="E45:F45"/>
    <mergeCell ref="A33:B33"/>
    <mergeCell ref="E33:F33"/>
    <mergeCell ref="A34:B34"/>
    <mergeCell ref="E34:F34"/>
    <mergeCell ref="A35:D35"/>
    <mergeCell ref="E35:F35"/>
    <mergeCell ref="A26:F26"/>
    <mergeCell ref="A28:F28"/>
    <mergeCell ref="A30:B30"/>
    <mergeCell ref="E30:F30"/>
    <mergeCell ref="A32:B32"/>
    <mergeCell ref="E32:F32"/>
    <mergeCell ref="A24:B24"/>
    <mergeCell ref="D24:E24"/>
    <mergeCell ref="A8:F8"/>
    <mergeCell ref="A9:F9"/>
    <mergeCell ref="A22:F22"/>
    <mergeCell ref="A23:B23"/>
    <mergeCell ref="D23:E23"/>
  </mergeCells>
  <pageMargins left="0.511811024" right="0.511811024" top="0.78740157499999996" bottom="0.78740157499999996" header="0.31496062000000002" footer="0.31496062000000002"/>
  <pageSetup paperSize="9" scale="68" orientation="portrait" r:id="rId1"/>
  <rowBreaks count="1" manualBreakCount="1">
    <brk id="61" max="16383" man="1"/>
  </rowBreaks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4</vt:i4>
      </vt:variant>
    </vt:vector>
  </HeadingPairs>
  <TitlesOfParts>
    <vt:vector size="8" baseType="lpstr">
      <vt:lpstr>01</vt:lpstr>
      <vt:lpstr>02</vt:lpstr>
      <vt:lpstr>03</vt:lpstr>
      <vt:lpstr>04</vt:lpstr>
      <vt:lpstr>'01'!Area_de_impressao</vt:lpstr>
      <vt:lpstr>'02'!Area_de_impressao</vt:lpstr>
      <vt:lpstr>'03'!Area_de_impressao</vt:lpstr>
      <vt:lpstr>'04'!Area_de_impressao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Fiscal</dc:creator>
  <cp:lastModifiedBy>Financeiro2</cp:lastModifiedBy>
  <cp:lastPrinted>2025-04-05T16:24:08Z</cp:lastPrinted>
  <dcterms:created xsi:type="dcterms:W3CDTF">2022-11-21T11:24:20Z</dcterms:created>
  <dcterms:modified xsi:type="dcterms:W3CDTF">2025-05-22T18:43:27Z</dcterms:modified>
</cp:coreProperties>
</file>